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792" activeTab="0"/>
  </bookViews>
  <sheets>
    <sheet name="Par.1" sheetId="1" r:id="rId1"/>
  </sheets>
  <definedNames>
    <definedName name="_xlnm.Print_Area" localSheetId="0">'Par.1'!$A$1:$R$46</definedName>
  </definedNames>
  <calcPr fullCalcOnLoad="1"/>
</workbook>
</file>

<file path=xl/sharedStrings.xml><?xml version="1.0" encoding="utf-8"?>
<sst xmlns="http://schemas.openxmlformats.org/spreadsheetml/2006/main" count="74" uniqueCount="55">
  <si>
    <t>L.p.</t>
  </si>
  <si>
    <t>Nazwa jednostki</t>
  </si>
  <si>
    <t>Razem</t>
  </si>
  <si>
    <t>1.</t>
  </si>
  <si>
    <t>- zmniejszenie</t>
  </si>
  <si>
    <t>- zwiększenie</t>
  </si>
  <si>
    <t>2.</t>
  </si>
  <si>
    <t>OGÓŁEM, w tym:</t>
  </si>
  <si>
    <t>Dział/              Rozdział</t>
  </si>
  <si>
    <t>Rady Powiatu Brzeskiego</t>
  </si>
  <si>
    <t>§ 4210</t>
  </si>
  <si>
    <t>Zmiany w planie wydatków w poszczególnych jednostkach i §§</t>
  </si>
  <si>
    <t>801/80102</t>
  </si>
  <si>
    <t>Razem 80102,                   w tym:</t>
  </si>
  <si>
    <t>801/80111</t>
  </si>
  <si>
    <t>Razem 80111,                   w tym:</t>
  </si>
  <si>
    <t>801/80134</t>
  </si>
  <si>
    <t>Razem 80134,                   w tym:</t>
  </si>
  <si>
    <t>854/85403</t>
  </si>
  <si>
    <t>Razem 85403,                   w tym:</t>
  </si>
  <si>
    <t>Specjalny Ośrodek Szkolno-Wychowawczy Grodków</t>
  </si>
  <si>
    <t>§ 4110</t>
  </si>
  <si>
    <t>3.</t>
  </si>
  <si>
    <t>4.</t>
  </si>
  <si>
    <t>5.</t>
  </si>
  <si>
    <t>Załącznik nr 1</t>
  </si>
  <si>
    <t>§ 4410</t>
  </si>
  <si>
    <t>§ 4700</t>
  </si>
  <si>
    <t>§ 4280</t>
  </si>
  <si>
    <t>853/85333</t>
  </si>
  <si>
    <t>Razem 85333,                   w tym:</t>
  </si>
  <si>
    <t>854/85406</t>
  </si>
  <si>
    <t>Razem 85406,                   w tym:</t>
  </si>
  <si>
    <t>6.</t>
  </si>
  <si>
    <t>§ 4010</t>
  </si>
  <si>
    <t>§ 4120</t>
  </si>
  <si>
    <t>§ 4390</t>
  </si>
  <si>
    <t>§ 4270</t>
  </si>
  <si>
    <t>§ 4300</t>
  </si>
  <si>
    <t>§ 4440</t>
  </si>
  <si>
    <t>§ 4260</t>
  </si>
  <si>
    <t>Powiatowy Urząd Pracy Brzeg</t>
  </si>
  <si>
    <t>Poradnia Psychologiczno-Pedagogiczna Grodków</t>
  </si>
  <si>
    <t>7.</t>
  </si>
  <si>
    <t>926/92605</t>
  </si>
  <si>
    <t>Razem 92605,                   w tym:</t>
  </si>
  <si>
    <t>Starostwo Powiatowe</t>
  </si>
  <si>
    <t>§ 4170</t>
  </si>
  <si>
    <t>801/80130</t>
  </si>
  <si>
    <t>Razem 80130,                   w tym:</t>
  </si>
  <si>
    <t>Zespół Szkół Rolniczych Żłobizna</t>
  </si>
  <si>
    <t>§ 3020</t>
  </si>
  <si>
    <t>8.</t>
  </si>
  <si>
    <t>z dnia 16 grudnia 2010r.</t>
  </si>
  <si>
    <t>do uchwały nr II/13/10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</si>
</sst>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_z_ł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sz val="16"/>
      <name val="Arial CE"/>
      <family val="2"/>
    </font>
    <font>
      <sz val="14"/>
      <name val="Arial CE"/>
      <family val="2"/>
    </font>
    <font>
      <sz val="14"/>
      <color indexed="8"/>
      <name val="Arial CE"/>
      <family val="0"/>
    </font>
    <font>
      <b/>
      <sz val="12"/>
      <name val="Arial CE"/>
      <family val="2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b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3" fillId="0" borderId="0" xfId="0" applyNumberFormat="1" applyFont="1" applyAlignment="1">
      <alignment/>
    </xf>
    <xf numFmtId="0" fontId="5" fillId="0" borderId="0" xfId="0" applyFont="1" applyAlignment="1">
      <alignment/>
    </xf>
    <xf numFmtId="164" fontId="8" fillId="0" borderId="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164" fontId="9" fillId="33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/>
    </xf>
    <xf numFmtId="49" fontId="10" fillId="0" borderId="11" xfId="0" applyNumberFormat="1" applyFont="1" applyFill="1" applyBorder="1" applyAlignment="1">
      <alignment/>
    </xf>
    <xf numFmtId="164" fontId="5" fillId="16" borderId="10" xfId="0" applyNumberFormat="1" applyFont="1" applyFill="1" applyBorder="1" applyAlignment="1">
      <alignment horizontal="right" vertical="center" wrapText="1"/>
    </xf>
    <xf numFmtId="164" fontId="9" fillId="16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10" fillId="33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Border="1" applyAlignment="1">
      <alignment horizontal="right" vertical="center" wrapText="1"/>
    </xf>
    <xf numFmtId="164" fontId="5" fillId="16" borderId="12" xfId="0" applyNumberFormat="1" applyFont="1" applyFill="1" applyBorder="1" applyAlignment="1">
      <alignment horizontal="right" vertical="center" wrapText="1"/>
    </xf>
    <xf numFmtId="164" fontId="5" fillId="33" borderId="12" xfId="0" applyNumberFormat="1" applyFont="1" applyFill="1" applyBorder="1" applyAlignment="1">
      <alignment horizontal="right" vertical="center" wrapText="1"/>
    </xf>
    <xf numFmtId="164" fontId="9" fillId="0" borderId="10" xfId="0" applyNumberFormat="1" applyFont="1" applyFill="1" applyBorder="1" applyAlignment="1">
      <alignment horizontal="right" vertical="center" wrapText="1"/>
    </xf>
    <xf numFmtId="49" fontId="10" fillId="0" borderId="13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wrapText="1"/>
    </xf>
    <xf numFmtId="164" fontId="10" fillId="0" borderId="10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/>
    </xf>
    <xf numFmtId="164" fontId="11" fillId="0" borderId="10" xfId="0" applyNumberFormat="1" applyFont="1" applyFill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164" fontId="10" fillId="0" borderId="12" xfId="0" applyNumberFormat="1" applyFont="1" applyBorder="1" applyAlignment="1">
      <alignment horizontal="right"/>
    </xf>
    <xf numFmtId="164" fontId="11" fillId="0" borderId="10" xfId="0" applyNumberFormat="1" applyFont="1" applyFill="1" applyBorder="1" applyAlignment="1">
      <alignment horizontal="center"/>
    </xf>
    <xf numFmtId="164" fontId="11" fillId="16" borderId="10" xfId="0" applyNumberFormat="1" applyFont="1" applyFill="1" applyBorder="1" applyAlignment="1">
      <alignment horizontal="right" vertical="center" wrapText="1"/>
    </xf>
    <xf numFmtId="164" fontId="10" fillId="16" borderId="10" xfId="0" applyNumberFormat="1" applyFont="1" applyFill="1" applyBorder="1" applyAlignment="1">
      <alignment horizontal="right" vertical="center" wrapText="1"/>
    </xf>
    <xf numFmtId="164" fontId="10" fillId="16" borderId="10" xfId="0" applyNumberFormat="1" applyFont="1" applyFill="1" applyBorder="1" applyAlignment="1">
      <alignment horizontal="right" vertical="center" wrapText="1"/>
    </xf>
    <xf numFmtId="164" fontId="10" fillId="0" borderId="10" xfId="0" applyNumberFormat="1" applyFont="1" applyFill="1" applyBorder="1" applyAlignment="1">
      <alignment horizontal="right" vertical="center" wrapText="1"/>
    </xf>
    <xf numFmtId="164" fontId="11" fillId="16" borderId="10" xfId="0" applyNumberFormat="1" applyFont="1" applyFill="1" applyBorder="1" applyAlignment="1">
      <alignment horizontal="right" vertical="center" wrapText="1"/>
    </xf>
    <xf numFmtId="164" fontId="10" fillId="33" borderId="10" xfId="0" applyNumberFormat="1" applyFont="1" applyFill="1" applyBorder="1" applyAlignment="1">
      <alignment horizontal="center" vertical="center" wrapText="1"/>
    </xf>
    <xf numFmtId="164" fontId="9" fillId="16" borderId="10" xfId="0" applyNumberFormat="1" applyFont="1" applyFill="1" applyBorder="1" applyAlignment="1">
      <alignment horizontal="right" vertical="center" wrapText="1"/>
    </xf>
    <xf numFmtId="164" fontId="9" fillId="33" borderId="10" xfId="0" applyNumberFormat="1" applyFont="1" applyFill="1" applyBorder="1" applyAlignment="1">
      <alignment horizontal="right" vertical="center" wrapText="1"/>
    </xf>
    <xf numFmtId="164" fontId="10" fillId="16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4" fontId="9" fillId="16" borderId="10" xfId="0" applyNumberFormat="1" applyFont="1" applyFill="1" applyBorder="1" applyAlignment="1">
      <alignment horizontal="center" vertical="center"/>
    </xf>
    <xf numFmtId="164" fontId="10" fillId="16" borderId="13" xfId="0" applyNumberFormat="1" applyFont="1" applyFill="1" applyBorder="1" applyAlignment="1">
      <alignment horizontal="right" vertical="center" wrapText="1"/>
    </xf>
    <xf numFmtId="164" fontId="10" fillId="0" borderId="13" xfId="0" applyNumberFormat="1" applyFont="1" applyFill="1" applyBorder="1" applyAlignment="1">
      <alignment horizontal="right" vertical="center" wrapText="1"/>
    </xf>
    <xf numFmtId="164" fontId="10" fillId="0" borderId="10" xfId="0" applyNumberFormat="1" applyFont="1" applyFill="1" applyBorder="1" applyAlignment="1">
      <alignment horizontal="right" vertical="center" wrapText="1"/>
    </xf>
    <xf numFmtId="164" fontId="10" fillId="16" borderId="11" xfId="0" applyNumberFormat="1" applyFont="1" applyFill="1" applyBorder="1" applyAlignment="1">
      <alignment horizontal="right" vertical="center" wrapText="1"/>
    </xf>
    <xf numFmtId="164" fontId="10" fillId="0" borderId="1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 wrapText="1"/>
    </xf>
    <xf numFmtId="164" fontId="11" fillId="0" borderId="10" xfId="0" applyNumberFormat="1" applyFont="1" applyFill="1" applyBorder="1" applyAlignment="1">
      <alignment horizontal="right" vertical="center"/>
    </xf>
    <xf numFmtId="164" fontId="10" fillId="0" borderId="10" xfId="0" applyNumberFormat="1" applyFont="1" applyBorder="1" applyAlignment="1">
      <alignment horizontal="right" vertical="center"/>
    </xf>
    <xf numFmtId="164" fontId="10" fillId="0" borderId="12" xfId="0" applyNumberFormat="1" applyFont="1" applyBorder="1" applyAlignment="1">
      <alignment horizontal="right" vertical="center"/>
    </xf>
    <xf numFmtId="164" fontId="5" fillId="16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5" fillId="16" borderId="12" xfId="0" applyNumberFormat="1" applyFont="1" applyFill="1" applyBorder="1" applyAlignment="1">
      <alignment horizontal="right" vertical="center" wrapText="1"/>
    </xf>
    <xf numFmtId="164" fontId="5" fillId="33" borderId="12" xfId="0" applyNumberFormat="1" applyFont="1" applyFill="1" applyBorder="1" applyAlignment="1">
      <alignment horizontal="righ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164" fontId="10" fillId="0" borderId="10" xfId="0" applyNumberFormat="1" applyFont="1" applyBorder="1" applyAlignment="1">
      <alignment horizontal="right" vertical="center" wrapText="1"/>
    </xf>
    <xf numFmtId="164" fontId="10" fillId="0" borderId="12" xfId="0" applyNumberFormat="1" applyFont="1" applyBorder="1" applyAlignment="1">
      <alignment horizontal="right" vertical="center" wrapText="1"/>
    </xf>
    <xf numFmtId="164" fontId="10" fillId="16" borderId="12" xfId="0" applyNumberFormat="1" applyFont="1" applyFill="1" applyBorder="1" applyAlignment="1">
      <alignment horizontal="right" vertical="center" wrapText="1"/>
    </xf>
    <xf numFmtId="164" fontId="11" fillId="0" borderId="10" xfId="0" applyNumberFormat="1" applyFont="1" applyBorder="1" applyAlignment="1">
      <alignment horizontal="right" vertical="center" wrapText="1"/>
    </xf>
    <xf numFmtId="164" fontId="11" fillId="0" borderId="10" xfId="0" applyNumberFormat="1" applyFont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view="pageBreakPreview" zoomScale="75" zoomScaleNormal="75" zoomScaleSheetLayoutView="75" zoomScalePageLayoutView="0" workbookViewId="0" topLeftCell="A1">
      <pane ySplit="11" topLeftCell="A12" activePane="bottomLeft" state="frozen"/>
      <selection pane="topLeft" activeCell="A1" sqref="A1"/>
      <selection pane="bottomLeft" activeCell="P6" sqref="P6"/>
    </sheetView>
  </sheetViews>
  <sheetFormatPr defaultColWidth="9.125" defaultRowHeight="12.75"/>
  <cols>
    <col min="1" max="1" width="5.875" style="3" customWidth="1"/>
    <col min="2" max="2" width="12.75390625" style="4" customWidth="1"/>
    <col min="3" max="3" width="24.875" style="3" customWidth="1"/>
    <col min="4" max="4" width="9.25390625" style="3" customWidth="1"/>
    <col min="5" max="5" width="10.625" style="3" customWidth="1"/>
    <col min="6" max="8" width="9.375" style="3" customWidth="1"/>
    <col min="9" max="9" width="9.75390625" style="3" bestFit="1" customWidth="1"/>
    <col min="10" max="14" width="9.75390625" style="3" customWidth="1"/>
    <col min="15" max="15" width="9.375" style="3" bestFit="1" customWidth="1"/>
    <col min="16" max="16" width="9.375" style="3" customWidth="1"/>
    <col min="17" max="17" width="9.375" style="3" bestFit="1" customWidth="1"/>
    <col min="18" max="18" width="13.25390625" style="3" customWidth="1"/>
    <col min="19" max="19" width="9.125" style="3" customWidth="1"/>
    <col min="20" max="20" width="9.50390625" style="3" bestFit="1" customWidth="1"/>
    <col min="21" max="16384" width="9.125" style="3" customWidth="1"/>
  </cols>
  <sheetData>
    <row r="1" spans="1:18" ht="21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 t="s">
        <v>25</v>
      </c>
      <c r="P1" s="12"/>
      <c r="Q1" s="1"/>
      <c r="R1" s="10"/>
    </row>
    <row r="2" spans="1:18" ht="21" customHeight="1">
      <c r="A2" s="1"/>
      <c r="B2" s="2"/>
      <c r="C2" s="13"/>
      <c r="D2" s="13"/>
      <c r="E2" s="13"/>
      <c r="F2" s="1"/>
      <c r="G2" s="1"/>
      <c r="H2" s="1"/>
      <c r="I2" s="1"/>
      <c r="J2" s="1"/>
      <c r="K2" s="1"/>
      <c r="L2" s="1"/>
      <c r="M2" s="1"/>
      <c r="N2" s="1"/>
      <c r="O2" s="12" t="s">
        <v>54</v>
      </c>
      <c r="P2" s="12"/>
      <c r="Q2" s="1"/>
      <c r="R2" s="10"/>
    </row>
    <row r="3" spans="1:18" ht="21" customHeight="1">
      <c r="A3" s="1"/>
      <c r="B3" s="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 t="s">
        <v>9</v>
      </c>
      <c r="P3" s="12"/>
      <c r="Q3" s="1"/>
      <c r="R3" s="10"/>
    </row>
    <row r="4" spans="1:18" ht="21" customHeight="1">
      <c r="A4" s="1"/>
      <c r="B4" s="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 t="s">
        <v>53</v>
      </c>
      <c r="P4" s="12"/>
      <c r="Q4" s="1"/>
      <c r="R4" s="10"/>
    </row>
    <row r="5" spans="1:18" ht="15">
      <c r="A5" s="1"/>
      <c r="B5" s="2"/>
      <c r="F5" s="13"/>
      <c r="G5" s="13"/>
      <c r="H5" s="13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>
      <c r="A6" s="1"/>
      <c r="B6" s="2"/>
      <c r="F6" s="13"/>
      <c r="G6" s="13"/>
      <c r="H6" s="13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7.25">
      <c r="A7" s="1"/>
      <c r="C7" s="85" t="s">
        <v>11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1"/>
    </row>
    <row r="8" spans="1:18" ht="17.25">
      <c r="A8" s="1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1"/>
    </row>
    <row r="9" spans="1:18" ht="15" customHeight="1">
      <c r="A9" s="7"/>
      <c r="B9" s="8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9"/>
    </row>
    <row r="10" spans="1:18" ht="47.25" customHeight="1">
      <c r="A10" s="16" t="s">
        <v>0</v>
      </c>
      <c r="B10" s="17" t="s">
        <v>8</v>
      </c>
      <c r="C10" s="16" t="s">
        <v>1</v>
      </c>
      <c r="D10" s="53" t="s">
        <v>51</v>
      </c>
      <c r="E10" s="52" t="s">
        <v>34</v>
      </c>
      <c r="F10" s="52" t="s">
        <v>21</v>
      </c>
      <c r="G10" s="52" t="s">
        <v>35</v>
      </c>
      <c r="H10" s="52" t="s">
        <v>47</v>
      </c>
      <c r="I10" s="29" t="s">
        <v>10</v>
      </c>
      <c r="J10" s="49" t="s">
        <v>40</v>
      </c>
      <c r="K10" s="29" t="s">
        <v>37</v>
      </c>
      <c r="L10" s="29" t="s">
        <v>28</v>
      </c>
      <c r="M10" s="29" t="s">
        <v>38</v>
      </c>
      <c r="N10" s="29" t="s">
        <v>36</v>
      </c>
      <c r="O10" s="29" t="s">
        <v>26</v>
      </c>
      <c r="P10" s="29" t="s">
        <v>39</v>
      </c>
      <c r="Q10" s="29" t="s">
        <v>27</v>
      </c>
      <c r="R10" s="53" t="s">
        <v>2</v>
      </c>
    </row>
    <row r="11" spans="1:18" ht="19.5" customHeight="1">
      <c r="A11" s="16">
        <v>1</v>
      </c>
      <c r="B11" s="17">
        <v>2</v>
      </c>
      <c r="C11" s="16">
        <v>3</v>
      </c>
      <c r="D11" s="16">
        <v>4</v>
      </c>
      <c r="E11" s="54">
        <v>5</v>
      </c>
      <c r="F11" s="54">
        <v>6</v>
      </c>
      <c r="G11" s="54">
        <v>7</v>
      </c>
      <c r="H11" s="54">
        <v>8</v>
      </c>
      <c r="I11" s="29">
        <v>9</v>
      </c>
      <c r="J11" s="49">
        <v>10</v>
      </c>
      <c r="K11" s="29">
        <v>11</v>
      </c>
      <c r="L11" s="29">
        <v>12</v>
      </c>
      <c r="M11" s="29">
        <v>13</v>
      </c>
      <c r="N11" s="29">
        <v>14</v>
      </c>
      <c r="O11" s="29">
        <v>15</v>
      </c>
      <c r="P11" s="29">
        <v>16</v>
      </c>
      <c r="Q11" s="49">
        <v>17</v>
      </c>
      <c r="R11" s="38">
        <v>18</v>
      </c>
    </row>
    <row r="12" spans="1:18" ht="47.25" customHeight="1">
      <c r="A12" s="18" t="s">
        <v>3</v>
      </c>
      <c r="B12" s="19" t="s">
        <v>12</v>
      </c>
      <c r="C12" s="20" t="s">
        <v>20</v>
      </c>
      <c r="D12" s="72"/>
      <c r="E12" s="44"/>
      <c r="F12" s="26"/>
      <c r="G12" s="26"/>
      <c r="H12" s="26"/>
      <c r="I12" s="28">
        <v>3270</v>
      </c>
      <c r="J12" s="28"/>
      <c r="K12" s="28"/>
      <c r="L12" s="28"/>
      <c r="M12" s="28"/>
      <c r="N12" s="28"/>
      <c r="O12" s="28">
        <v>-1000</v>
      </c>
      <c r="P12" s="28"/>
      <c r="Q12" s="28">
        <v>-60</v>
      </c>
      <c r="R12" s="30">
        <f>SUM(D12:Q12)</f>
        <v>2210</v>
      </c>
    </row>
    <row r="13" spans="1:18" ht="41.25" customHeight="1">
      <c r="A13" s="77" t="s">
        <v>13</v>
      </c>
      <c r="B13" s="77"/>
      <c r="C13" s="22"/>
      <c r="D13" s="68"/>
      <c r="E13" s="44"/>
      <c r="F13" s="27"/>
      <c r="G13" s="27"/>
      <c r="H13" s="27"/>
      <c r="I13" s="33">
        <f>SUM(I12)</f>
        <v>3270</v>
      </c>
      <c r="J13" s="33"/>
      <c r="K13" s="33"/>
      <c r="L13" s="33"/>
      <c r="M13" s="33"/>
      <c r="N13" s="33"/>
      <c r="O13" s="33">
        <f>SUM(O12)</f>
        <v>-1000</v>
      </c>
      <c r="P13" s="33"/>
      <c r="Q13" s="33">
        <f>SUM(Q12)</f>
        <v>-60</v>
      </c>
      <c r="R13" s="30">
        <f aca="true" t="shared" si="0" ref="R13:R43">SUM(D13:Q13)</f>
        <v>2210</v>
      </c>
    </row>
    <row r="14" spans="1:18" ht="15">
      <c r="A14" s="74" t="s">
        <v>4</v>
      </c>
      <c r="B14" s="74"/>
      <c r="C14" s="23"/>
      <c r="D14" s="69"/>
      <c r="E14" s="45"/>
      <c r="F14" s="27"/>
      <c r="G14" s="27"/>
      <c r="H14" s="27"/>
      <c r="I14" s="21"/>
      <c r="J14" s="21"/>
      <c r="K14" s="21"/>
      <c r="L14" s="21"/>
      <c r="M14" s="21"/>
      <c r="N14" s="21"/>
      <c r="O14" s="28">
        <f>SUM(O12)</f>
        <v>-1000</v>
      </c>
      <c r="P14" s="28"/>
      <c r="Q14" s="28">
        <f>SUM(Q12)</f>
        <v>-60</v>
      </c>
      <c r="R14" s="30">
        <f t="shared" si="0"/>
        <v>-1060</v>
      </c>
    </row>
    <row r="15" spans="1:18" ht="15">
      <c r="A15" s="74" t="s">
        <v>5</v>
      </c>
      <c r="B15" s="74"/>
      <c r="C15" s="23"/>
      <c r="D15" s="69"/>
      <c r="E15" s="45"/>
      <c r="F15" s="26"/>
      <c r="G15" s="26"/>
      <c r="H15" s="26"/>
      <c r="I15" s="28">
        <f>SUM(I12)</f>
        <v>3270</v>
      </c>
      <c r="J15" s="28"/>
      <c r="K15" s="28"/>
      <c r="L15" s="28"/>
      <c r="M15" s="28"/>
      <c r="N15" s="28"/>
      <c r="O15" s="28"/>
      <c r="P15" s="28"/>
      <c r="Q15" s="28"/>
      <c r="R15" s="30">
        <f t="shared" si="0"/>
        <v>3270</v>
      </c>
    </row>
    <row r="16" spans="1:18" ht="45">
      <c r="A16" s="18" t="s">
        <v>6</v>
      </c>
      <c r="B16" s="19" t="s">
        <v>14</v>
      </c>
      <c r="C16" s="20" t="s">
        <v>20</v>
      </c>
      <c r="D16" s="72"/>
      <c r="E16" s="44"/>
      <c r="F16" s="26">
        <v>-1000</v>
      </c>
      <c r="G16" s="26"/>
      <c r="H16" s="26"/>
      <c r="I16" s="28"/>
      <c r="J16" s="28"/>
      <c r="K16" s="28"/>
      <c r="L16" s="28">
        <v>-170</v>
      </c>
      <c r="M16" s="28"/>
      <c r="N16" s="28"/>
      <c r="O16" s="28">
        <v>-300</v>
      </c>
      <c r="P16" s="28"/>
      <c r="Q16" s="28"/>
      <c r="R16" s="30">
        <f t="shared" si="0"/>
        <v>-1470</v>
      </c>
    </row>
    <row r="17" spans="1:18" ht="38.25" customHeight="1">
      <c r="A17" s="77" t="s">
        <v>15</v>
      </c>
      <c r="B17" s="77"/>
      <c r="C17" s="22"/>
      <c r="D17" s="68"/>
      <c r="E17" s="44"/>
      <c r="F17" s="27">
        <f>SUM(F16)</f>
        <v>-1000</v>
      </c>
      <c r="G17" s="27"/>
      <c r="H17" s="27"/>
      <c r="I17" s="33"/>
      <c r="J17" s="33"/>
      <c r="K17" s="33"/>
      <c r="L17" s="33">
        <f>SUM(L16)</f>
        <v>-170</v>
      </c>
      <c r="M17" s="33"/>
      <c r="N17" s="33"/>
      <c r="O17" s="33">
        <f>SUM(O16)</f>
        <v>-300</v>
      </c>
      <c r="P17" s="33"/>
      <c r="Q17" s="33"/>
      <c r="R17" s="30">
        <f t="shared" si="0"/>
        <v>-1470</v>
      </c>
    </row>
    <row r="18" spans="1:18" ht="21" customHeight="1">
      <c r="A18" s="74" t="s">
        <v>4</v>
      </c>
      <c r="B18" s="74"/>
      <c r="C18" s="23"/>
      <c r="D18" s="69"/>
      <c r="E18" s="45"/>
      <c r="F18" s="26">
        <f>SUM(F16)</f>
        <v>-1000</v>
      </c>
      <c r="G18" s="26"/>
      <c r="H18" s="26"/>
      <c r="I18" s="28"/>
      <c r="J18" s="28"/>
      <c r="K18" s="28"/>
      <c r="L18" s="28">
        <f>SUM(L16)</f>
        <v>-170</v>
      </c>
      <c r="M18" s="28"/>
      <c r="N18" s="28"/>
      <c r="O18" s="28">
        <f>SUM(O16)</f>
        <v>-300</v>
      </c>
      <c r="P18" s="28"/>
      <c r="Q18" s="28"/>
      <c r="R18" s="30">
        <f t="shared" si="0"/>
        <v>-1470</v>
      </c>
    </row>
    <row r="19" spans="1:18" ht="15">
      <c r="A19" s="74" t="s">
        <v>5</v>
      </c>
      <c r="B19" s="74"/>
      <c r="C19" s="23"/>
      <c r="D19" s="69"/>
      <c r="E19" s="45"/>
      <c r="F19" s="26"/>
      <c r="G19" s="26"/>
      <c r="H19" s="26"/>
      <c r="I19" s="28"/>
      <c r="J19" s="28"/>
      <c r="K19" s="28"/>
      <c r="L19" s="28"/>
      <c r="M19" s="28"/>
      <c r="N19" s="28"/>
      <c r="O19" s="28"/>
      <c r="P19" s="28"/>
      <c r="Q19" s="28"/>
      <c r="R19" s="30">
        <f t="shared" si="0"/>
        <v>0</v>
      </c>
    </row>
    <row r="20" spans="1:18" ht="32.25" customHeight="1">
      <c r="A20" s="18" t="s">
        <v>22</v>
      </c>
      <c r="B20" s="19" t="s">
        <v>48</v>
      </c>
      <c r="C20" s="20" t="s">
        <v>50</v>
      </c>
      <c r="D20" s="72">
        <v>250</v>
      </c>
      <c r="E20" s="48">
        <v>-9550</v>
      </c>
      <c r="F20" s="64">
        <v>9300</v>
      </c>
      <c r="G20" s="64"/>
      <c r="H20" s="64"/>
      <c r="I20" s="65"/>
      <c r="J20" s="65"/>
      <c r="K20" s="65"/>
      <c r="L20" s="65"/>
      <c r="M20" s="65"/>
      <c r="N20" s="65"/>
      <c r="O20" s="65"/>
      <c r="P20" s="65"/>
      <c r="Q20" s="65"/>
      <c r="R20" s="30">
        <f t="shared" si="0"/>
        <v>0</v>
      </c>
    </row>
    <row r="21" spans="1:18" ht="31.5" customHeight="1">
      <c r="A21" s="77" t="s">
        <v>49</v>
      </c>
      <c r="B21" s="77"/>
      <c r="C21" s="22"/>
      <c r="D21" s="47">
        <f>SUM(D20)</f>
        <v>250</v>
      </c>
      <c r="E21" s="46">
        <f>SUM(E20)</f>
        <v>-9550</v>
      </c>
      <c r="F21" s="50">
        <f>SUM(F20)</f>
        <v>9300</v>
      </c>
      <c r="G21" s="64"/>
      <c r="H21" s="64"/>
      <c r="I21" s="65"/>
      <c r="J21" s="65"/>
      <c r="K21" s="65"/>
      <c r="L21" s="65"/>
      <c r="M21" s="65"/>
      <c r="N21" s="65"/>
      <c r="O21" s="65"/>
      <c r="P21" s="65"/>
      <c r="Q21" s="65"/>
      <c r="R21" s="30">
        <f t="shared" si="0"/>
        <v>0</v>
      </c>
    </row>
    <row r="22" spans="1:18" ht="15">
      <c r="A22" s="74" t="s">
        <v>4</v>
      </c>
      <c r="B22" s="74"/>
      <c r="C22" s="23"/>
      <c r="D22" s="69"/>
      <c r="E22" s="48">
        <f>SUM(E20)</f>
        <v>-9550</v>
      </c>
      <c r="F22" s="64"/>
      <c r="G22" s="64"/>
      <c r="H22" s="64"/>
      <c r="I22" s="65"/>
      <c r="J22" s="65"/>
      <c r="K22" s="65"/>
      <c r="L22" s="65"/>
      <c r="M22" s="65"/>
      <c r="N22" s="65"/>
      <c r="O22" s="65"/>
      <c r="P22" s="65"/>
      <c r="Q22" s="65"/>
      <c r="R22" s="30">
        <f t="shared" si="0"/>
        <v>-9550</v>
      </c>
    </row>
    <row r="23" spans="1:18" ht="15">
      <c r="A23" s="74" t="s">
        <v>5</v>
      </c>
      <c r="B23" s="74"/>
      <c r="C23" s="23"/>
      <c r="D23" s="73">
        <f>SUM(D20)</f>
        <v>250</v>
      </c>
      <c r="E23" s="48"/>
      <c r="F23" s="64">
        <f>SUM(F20)</f>
        <v>9300</v>
      </c>
      <c r="G23" s="64"/>
      <c r="H23" s="64"/>
      <c r="I23" s="65"/>
      <c r="J23" s="65"/>
      <c r="K23" s="65"/>
      <c r="L23" s="65"/>
      <c r="M23" s="65"/>
      <c r="N23" s="65"/>
      <c r="O23" s="65"/>
      <c r="P23" s="65"/>
      <c r="Q23" s="65"/>
      <c r="R23" s="30">
        <f t="shared" si="0"/>
        <v>9550</v>
      </c>
    </row>
    <row r="24" spans="1:18" ht="45">
      <c r="A24" s="18" t="s">
        <v>23</v>
      </c>
      <c r="B24" s="19" t="s">
        <v>16</v>
      </c>
      <c r="C24" s="20" t="s">
        <v>20</v>
      </c>
      <c r="D24" s="72"/>
      <c r="E24" s="44"/>
      <c r="F24" s="26">
        <v>1000</v>
      </c>
      <c r="G24" s="26"/>
      <c r="H24" s="26"/>
      <c r="I24" s="28"/>
      <c r="J24" s="28"/>
      <c r="K24" s="28"/>
      <c r="L24" s="28">
        <v>-540</v>
      </c>
      <c r="M24" s="28"/>
      <c r="N24" s="28"/>
      <c r="O24" s="28">
        <v>-1200</v>
      </c>
      <c r="P24" s="28"/>
      <c r="Q24" s="28"/>
      <c r="R24" s="30">
        <f t="shared" si="0"/>
        <v>-740</v>
      </c>
    </row>
    <row r="25" spans="1:18" ht="33.75" customHeight="1">
      <c r="A25" s="77" t="s">
        <v>17</v>
      </c>
      <c r="B25" s="77"/>
      <c r="C25" s="22"/>
      <c r="D25" s="68"/>
      <c r="E25" s="44"/>
      <c r="F25" s="27">
        <f>SUM(F24)</f>
        <v>1000</v>
      </c>
      <c r="G25" s="27"/>
      <c r="H25" s="27"/>
      <c r="I25" s="33"/>
      <c r="J25" s="33"/>
      <c r="K25" s="33"/>
      <c r="L25" s="33">
        <f>SUM(L24)</f>
        <v>-540</v>
      </c>
      <c r="M25" s="33"/>
      <c r="N25" s="33"/>
      <c r="O25" s="33">
        <f>SUM(O24)</f>
        <v>-1200</v>
      </c>
      <c r="P25" s="33"/>
      <c r="Q25" s="33"/>
      <c r="R25" s="30">
        <f t="shared" si="0"/>
        <v>-740</v>
      </c>
    </row>
    <row r="26" spans="1:18" ht="15">
      <c r="A26" s="74" t="s">
        <v>4</v>
      </c>
      <c r="B26" s="74"/>
      <c r="C26" s="23"/>
      <c r="D26" s="69"/>
      <c r="E26" s="45"/>
      <c r="F26" s="26"/>
      <c r="G26" s="26"/>
      <c r="H26" s="26"/>
      <c r="I26" s="28"/>
      <c r="J26" s="28"/>
      <c r="K26" s="28"/>
      <c r="L26" s="28">
        <f>SUM(L24)</f>
        <v>-540</v>
      </c>
      <c r="M26" s="28"/>
      <c r="N26" s="28"/>
      <c r="O26" s="28">
        <f>SUM(O24)</f>
        <v>-1200</v>
      </c>
      <c r="P26" s="28"/>
      <c r="Q26" s="28"/>
      <c r="R26" s="30">
        <f t="shared" si="0"/>
        <v>-1740</v>
      </c>
    </row>
    <row r="27" spans="1:18" ht="15">
      <c r="A27" s="74" t="s">
        <v>5</v>
      </c>
      <c r="B27" s="74"/>
      <c r="C27" s="23"/>
      <c r="D27" s="69"/>
      <c r="E27" s="45"/>
      <c r="F27" s="26">
        <f>SUM(F24)</f>
        <v>1000</v>
      </c>
      <c r="G27" s="26"/>
      <c r="H27" s="26"/>
      <c r="I27" s="28"/>
      <c r="J27" s="28"/>
      <c r="K27" s="28"/>
      <c r="L27" s="28"/>
      <c r="M27" s="28"/>
      <c r="N27" s="28"/>
      <c r="O27" s="28"/>
      <c r="P27" s="28"/>
      <c r="Q27" s="28"/>
      <c r="R27" s="30">
        <f t="shared" si="0"/>
        <v>1000</v>
      </c>
    </row>
    <row r="28" spans="1:18" ht="35.25" customHeight="1">
      <c r="A28" s="35" t="s">
        <v>24</v>
      </c>
      <c r="B28" s="36" t="s">
        <v>29</v>
      </c>
      <c r="C28" s="37" t="s">
        <v>41</v>
      </c>
      <c r="D28" s="72"/>
      <c r="E28" s="44">
        <v>548</v>
      </c>
      <c r="F28" s="26">
        <v>-1927</v>
      </c>
      <c r="G28" s="26">
        <v>-1382</v>
      </c>
      <c r="H28" s="26"/>
      <c r="I28" s="28">
        <v>-1438</v>
      </c>
      <c r="J28" s="28"/>
      <c r="K28" s="28">
        <v>1008</v>
      </c>
      <c r="L28" s="28"/>
      <c r="M28" s="28">
        <v>430</v>
      </c>
      <c r="N28" s="28">
        <v>-456</v>
      </c>
      <c r="O28" s="28"/>
      <c r="P28" s="28">
        <v>3217</v>
      </c>
      <c r="Q28" s="28"/>
      <c r="R28" s="30">
        <f t="shared" si="0"/>
        <v>0</v>
      </c>
    </row>
    <row r="29" spans="1:18" ht="34.5" customHeight="1">
      <c r="A29" s="76" t="s">
        <v>30</v>
      </c>
      <c r="B29" s="76"/>
      <c r="C29" s="43"/>
      <c r="D29" s="68"/>
      <c r="E29" s="46">
        <f>SUM(E28)</f>
        <v>548</v>
      </c>
      <c r="F29" s="46">
        <f aca="true" t="shared" si="1" ref="F29:P29">SUM(F28)</f>
        <v>-1927</v>
      </c>
      <c r="G29" s="46">
        <f t="shared" si="1"/>
        <v>-1382</v>
      </c>
      <c r="H29" s="46"/>
      <c r="I29" s="47">
        <f t="shared" si="1"/>
        <v>-1438</v>
      </c>
      <c r="J29" s="47"/>
      <c r="K29" s="47">
        <f t="shared" si="1"/>
        <v>1008</v>
      </c>
      <c r="L29" s="47"/>
      <c r="M29" s="47">
        <f t="shared" si="1"/>
        <v>430</v>
      </c>
      <c r="N29" s="47">
        <f t="shared" si="1"/>
        <v>-456</v>
      </c>
      <c r="O29" s="47"/>
      <c r="P29" s="47">
        <f t="shared" si="1"/>
        <v>3217</v>
      </c>
      <c r="Q29" s="28"/>
      <c r="R29" s="30">
        <f t="shared" si="0"/>
        <v>0</v>
      </c>
    </row>
    <row r="30" spans="1:18" ht="15">
      <c r="A30" s="75" t="s">
        <v>4</v>
      </c>
      <c r="B30" s="75"/>
      <c r="C30" s="39"/>
      <c r="D30" s="69"/>
      <c r="E30" s="45"/>
      <c r="F30" s="26">
        <f>SUM(F28)</f>
        <v>-1927</v>
      </c>
      <c r="G30" s="26">
        <f>SUM(G28)</f>
        <v>-1382</v>
      </c>
      <c r="H30" s="26"/>
      <c r="I30" s="28">
        <f>SUM(I28)</f>
        <v>-1438</v>
      </c>
      <c r="J30" s="28"/>
      <c r="K30" s="28"/>
      <c r="L30" s="28"/>
      <c r="M30" s="28"/>
      <c r="N30" s="28">
        <f>SUM(N28)</f>
        <v>-456</v>
      </c>
      <c r="O30" s="28"/>
      <c r="P30" s="28"/>
      <c r="Q30" s="28"/>
      <c r="R30" s="30">
        <f t="shared" si="0"/>
        <v>-5203</v>
      </c>
    </row>
    <row r="31" spans="1:18" ht="15">
      <c r="A31" s="75" t="s">
        <v>5</v>
      </c>
      <c r="B31" s="75"/>
      <c r="C31" s="39"/>
      <c r="D31" s="69"/>
      <c r="E31" s="48">
        <f>SUM(E28)</f>
        <v>548</v>
      </c>
      <c r="F31" s="26"/>
      <c r="G31" s="26"/>
      <c r="H31" s="26"/>
      <c r="I31" s="28"/>
      <c r="J31" s="28"/>
      <c r="K31" s="28">
        <f>SUM(K28)</f>
        <v>1008</v>
      </c>
      <c r="L31" s="28"/>
      <c r="M31" s="28">
        <f>SUM(M28)</f>
        <v>430</v>
      </c>
      <c r="N31" s="28"/>
      <c r="O31" s="28"/>
      <c r="P31" s="28">
        <f>SUM(P28)</f>
        <v>3217</v>
      </c>
      <c r="Q31" s="28"/>
      <c r="R31" s="30">
        <f t="shared" si="0"/>
        <v>5203</v>
      </c>
    </row>
    <row r="32" spans="1:18" ht="45">
      <c r="A32" s="35" t="s">
        <v>33</v>
      </c>
      <c r="B32" s="36" t="s">
        <v>18</v>
      </c>
      <c r="C32" s="37" t="s">
        <v>20</v>
      </c>
      <c r="D32" s="72"/>
      <c r="E32" s="44"/>
      <c r="F32" s="26"/>
      <c r="G32" s="26"/>
      <c r="H32" s="26"/>
      <c r="I32" s="28">
        <v>690</v>
      </c>
      <c r="J32" s="28"/>
      <c r="K32" s="28"/>
      <c r="L32" s="28">
        <v>-140</v>
      </c>
      <c r="M32" s="28"/>
      <c r="N32" s="28"/>
      <c r="O32" s="28"/>
      <c r="P32" s="28"/>
      <c r="Q32" s="28">
        <v>-550</v>
      </c>
      <c r="R32" s="30">
        <f t="shared" si="0"/>
        <v>0</v>
      </c>
    </row>
    <row r="33" spans="1:18" ht="36" customHeight="1">
      <c r="A33" s="76" t="s">
        <v>19</v>
      </c>
      <c r="B33" s="76"/>
      <c r="C33" s="43"/>
      <c r="D33" s="68"/>
      <c r="E33" s="44"/>
      <c r="F33" s="27"/>
      <c r="G33" s="27"/>
      <c r="H33" s="27"/>
      <c r="I33" s="33">
        <f>SUM(I32)</f>
        <v>690</v>
      </c>
      <c r="J33" s="33"/>
      <c r="K33" s="33"/>
      <c r="L33" s="33">
        <f>SUM(L32)</f>
        <v>-140</v>
      </c>
      <c r="M33" s="33"/>
      <c r="N33" s="33"/>
      <c r="O33" s="33"/>
      <c r="P33" s="33"/>
      <c r="Q33" s="33">
        <f>SUM(Q32)</f>
        <v>-550</v>
      </c>
      <c r="R33" s="30">
        <f t="shared" si="0"/>
        <v>0</v>
      </c>
    </row>
    <row r="34" spans="1:18" ht="15">
      <c r="A34" s="75" t="s">
        <v>4</v>
      </c>
      <c r="B34" s="75"/>
      <c r="C34" s="39"/>
      <c r="D34" s="69"/>
      <c r="E34" s="45"/>
      <c r="F34" s="26"/>
      <c r="G34" s="26"/>
      <c r="H34" s="26"/>
      <c r="I34" s="28"/>
      <c r="J34" s="28"/>
      <c r="K34" s="28"/>
      <c r="L34" s="28">
        <f>SUM(L32)</f>
        <v>-140</v>
      </c>
      <c r="M34" s="28"/>
      <c r="N34" s="28"/>
      <c r="O34" s="28"/>
      <c r="P34" s="28"/>
      <c r="Q34" s="28">
        <f>SUM(Q32)</f>
        <v>-550</v>
      </c>
      <c r="R34" s="30">
        <f t="shared" si="0"/>
        <v>-690</v>
      </c>
    </row>
    <row r="35" spans="1:18" ht="15">
      <c r="A35" s="75" t="s">
        <v>5</v>
      </c>
      <c r="B35" s="75"/>
      <c r="C35" s="39"/>
      <c r="D35" s="69"/>
      <c r="E35" s="45"/>
      <c r="F35" s="26"/>
      <c r="G35" s="26"/>
      <c r="H35" s="26"/>
      <c r="I35" s="28">
        <f>SUM(I32)</f>
        <v>690</v>
      </c>
      <c r="J35" s="28"/>
      <c r="K35" s="28"/>
      <c r="L35" s="28"/>
      <c r="M35" s="28"/>
      <c r="N35" s="28"/>
      <c r="O35" s="28"/>
      <c r="P35" s="28"/>
      <c r="Q35" s="28"/>
      <c r="R35" s="30">
        <f t="shared" si="0"/>
        <v>690</v>
      </c>
    </row>
    <row r="36" spans="1:18" ht="45">
      <c r="A36" s="35" t="s">
        <v>43</v>
      </c>
      <c r="B36" s="36" t="s">
        <v>31</v>
      </c>
      <c r="C36" s="37" t="s">
        <v>42</v>
      </c>
      <c r="D36" s="72"/>
      <c r="E36" s="44"/>
      <c r="F36" s="26">
        <v>-3000</v>
      </c>
      <c r="G36" s="26"/>
      <c r="H36" s="26"/>
      <c r="I36" s="28"/>
      <c r="J36" s="28">
        <v>3000</v>
      </c>
      <c r="K36" s="28"/>
      <c r="L36" s="28"/>
      <c r="M36" s="28"/>
      <c r="N36" s="28"/>
      <c r="O36" s="28"/>
      <c r="P36" s="28"/>
      <c r="Q36" s="28"/>
      <c r="R36" s="30">
        <f t="shared" si="0"/>
        <v>0</v>
      </c>
    </row>
    <row r="37" spans="1:18" ht="33.75" customHeight="1">
      <c r="A37" s="76" t="s">
        <v>32</v>
      </c>
      <c r="B37" s="76"/>
      <c r="C37" s="40"/>
      <c r="D37" s="68"/>
      <c r="E37" s="44"/>
      <c r="F37" s="50">
        <f>SUM(F36)</f>
        <v>-3000</v>
      </c>
      <c r="G37" s="50"/>
      <c r="H37" s="50"/>
      <c r="I37" s="51"/>
      <c r="J37" s="51">
        <f>SUM(J36)</f>
        <v>3000</v>
      </c>
      <c r="K37" s="28"/>
      <c r="L37" s="28"/>
      <c r="M37" s="28"/>
      <c r="N37" s="28"/>
      <c r="O37" s="28"/>
      <c r="P37" s="28"/>
      <c r="Q37" s="28"/>
      <c r="R37" s="30">
        <f t="shared" si="0"/>
        <v>0</v>
      </c>
    </row>
    <row r="38" spans="1:18" ht="15">
      <c r="A38" s="75" t="s">
        <v>4</v>
      </c>
      <c r="B38" s="75"/>
      <c r="C38" s="41"/>
      <c r="D38" s="69"/>
      <c r="E38" s="45"/>
      <c r="F38" s="26">
        <f>SUM(F36)</f>
        <v>-3000</v>
      </c>
      <c r="G38" s="26"/>
      <c r="H38" s="26"/>
      <c r="I38" s="28"/>
      <c r="J38" s="28"/>
      <c r="K38" s="28"/>
      <c r="L38" s="28"/>
      <c r="M38" s="28"/>
      <c r="N38" s="28"/>
      <c r="O38" s="28"/>
      <c r="P38" s="28"/>
      <c r="Q38" s="28"/>
      <c r="R38" s="30">
        <f t="shared" si="0"/>
        <v>-3000</v>
      </c>
    </row>
    <row r="39" spans="1:18" ht="15">
      <c r="A39" s="84" t="s">
        <v>5</v>
      </c>
      <c r="B39" s="84"/>
      <c r="C39" s="42"/>
      <c r="D39" s="70"/>
      <c r="E39" s="71"/>
      <c r="F39" s="31"/>
      <c r="G39" s="31"/>
      <c r="H39" s="31"/>
      <c r="I39" s="32"/>
      <c r="J39" s="32">
        <f>SUM(J36)</f>
        <v>3000</v>
      </c>
      <c r="K39" s="32"/>
      <c r="L39" s="32"/>
      <c r="M39" s="32"/>
      <c r="N39" s="32"/>
      <c r="O39" s="32"/>
      <c r="P39" s="32"/>
      <c r="Q39" s="32"/>
      <c r="R39" s="30">
        <f t="shared" si="0"/>
        <v>3000</v>
      </c>
    </row>
    <row r="40" spans="1:18" ht="19.5" customHeight="1">
      <c r="A40" s="35" t="s">
        <v>52</v>
      </c>
      <c r="B40" s="36" t="s">
        <v>44</v>
      </c>
      <c r="C40" s="36" t="s">
        <v>46</v>
      </c>
      <c r="D40" s="72"/>
      <c r="E40" s="45"/>
      <c r="F40" s="26"/>
      <c r="G40" s="26"/>
      <c r="H40" s="26">
        <v>-1500</v>
      </c>
      <c r="I40" s="28">
        <v>5500</v>
      </c>
      <c r="J40" s="28"/>
      <c r="K40" s="28"/>
      <c r="L40" s="28"/>
      <c r="M40" s="28">
        <v>-4000</v>
      </c>
      <c r="N40" s="28"/>
      <c r="O40" s="28"/>
      <c r="P40" s="28"/>
      <c r="Q40" s="28"/>
      <c r="R40" s="30">
        <f t="shared" si="0"/>
        <v>0</v>
      </c>
    </row>
    <row r="41" spans="1:18" ht="34.5" customHeight="1">
      <c r="A41" s="76" t="s">
        <v>45</v>
      </c>
      <c r="B41" s="76"/>
      <c r="C41" s="61"/>
      <c r="D41" s="68"/>
      <c r="E41" s="45"/>
      <c r="F41" s="26"/>
      <c r="G41" s="26"/>
      <c r="H41" s="50">
        <f>SUM(H40)</f>
        <v>-1500</v>
      </c>
      <c r="I41" s="51">
        <f>SUM(I40)</f>
        <v>5500</v>
      </c>
      <c r="J41" s="28"/>
      <c r="K41" s="28"/>
      <c r="L41" s="28"/>
      <c r="M41" s="51">
        <f>SUM(M40)</f>
        <v>-4000</v>
      </c>
      <c r="N41" s="28"/>
      <c r="O41" s="28"/>
      <c r="P41" s="28"/>
      <c r="Q41" s="28"/>
      <c r="R41" s="30">
        <f t="shared" si="0"/>
        <v>0</v>
      </c>
    </row>
    <row r="42" spans="1:18" ht="18" customHeight="1">
      <c r="A42" s="75" t="s">
        <v>4</v>
      </c>
      <c r="B42" s="75"/>
      <c r="C42" s="62"/>
      <c r="D42" s="69"/>
      <c r="E42" s="45"/>
      <c r="F42" s="26"/>
      <c r="G42" s="26"/>
      <c r="H42" s="64">
        <f>SUM(H40)</f>
        <v>-1500</v>
      </c>
      <c r="I42" s="65"/>
      <c r="J42" s="28"/>
      <c r="K42" s="28"/>
      <c r="L42" s="28"/>
      <c r="M42" s="28">
        <f>SUM(M40)</f>
        <v>-4000</v>
      </c>
      <c r="N42" s="28"/>
      <c r="O42" s="28"/>
      <c r="P42" s="28"/>
      <c r="Q42" s="28"/>
      <c r="R42" s="30">
        <f t="shared" si="0"/>
        <v>-5500</v>
      </c>
    </row>
    <row r="43" spans="1:18" ht="18" customHeight="1" thickBot="1">
      <c r="A43" s="84" t="s">
        <v>5</v>
      </c>
      <c r="B43" s="84"/>
      <c r="C43" s="63"/>
      <c r="D43" s="70"/>
      <c r="E43" s="71"/>
      <c r="F43" s="31"/>
      <c r="G43" s="31"/>
      <c r="H43" s="66"/>
      <c r="I43" s="67">
        <f>SUM(I40)</f>
        <v>5500</v>
      </c>
      <c r="J43" s="32"/>
      <c r="K43" s="32"/>
      <c r="L43" s="32"/>
      <c r="M43" s="32"/>
      <c r="N43" s="32"/>
      <c r="O43" s="32"/>
      <c r="P43" s="32"/>
      <c r="Q43" s="32"/>
      <c r="R43" s="30">
        <f t="shared" si="0"/>
        <v>5500</v>
      </c>
    </row>
    <row r="44" spans="1:19" ht="26.25" customHeight="1">
      <c r="A44" s="80" t="s">
        <v>7</v>
      </c>
      <c r="B44" s="81"/>
      <c r="C44" s="34"/>
      <c r="D44" s="56">
        <f>SUM(D13+D17+D21+D25+D29+D33+D37+D41)</f>
        <v>250</v>
      </c>
      <c r="E44" s="55">
        <f aca="true" t="shared" si="2" ref="E44:R44">SUM(E13+E17+E21+E25+E29+E33+E37+E41)</f>
        <v>-9002</v>
      </c>
      <c r="F44" s="55">
        <f t="shared" si="2"/>
        <v>4373</v>
      </c>
      <c r="G44" s="55">
        <f t="shared" si="2"/>
        <v>-1382</v>
      </c>
      <c r="H44" s="55">
        <f t="shared" si="2"/>
        <v>-1500</v>
      </c>
      <c r="I44" s="56">
        <f t="shared" si="2"/>
        <v>8022</v>
      </c>
      <c r="J44" s="56">
        <f t="shared" si="2"/>
        <v>3000</v>
      </c>
      <c r="K44" s="56">
        <f t="shared" si="2"/>
        <v>1008</v>
      </c>
      <c r="L44" s="56">
        <f t="shared" si="2"/>
        <v>-850</v>
      </c>
      <c r="M44" s="56">
        <f t="shared" si="2"/>
        <v>-3570</v>
      </c>
      <c r="N44" s="56">
        <f t="shared" si="2"/>
        <v>-456</v>
      </c>
      <c r="O44" s="56">
        <f t="shared" si="2"/>
        <v>-2500</v>
      </c>
      <c r="P44" s="56">
        <f t="shared" si="2"/>
        <v>3217</v>
      </c>
      <c r="Q44" s="56">
        <f t="shared" si="2"/>
        <v>-610</v>
      </c>
      <c r="R44" s="56">
        <f t="shared" si="2"/>
        <v>0</v>
      </c>
      <c r="S44" s="6"/>
    </row>
    <row r="45" spans="1:19" ht="24" customHeight="1">
      <c r="A45" s="82" t="s">
        <v>4</v>
      </c>
      <c r="B45" s="83"/>
      <c r="C45" s="24"/>
      <c r="D45" s="57">
        <f>SUM(D14+D18+D22+D26+D30+D34+D38+D42)</f>
        <v>0</v>
      </c>
      <c r="E45" s="45">
        <f aca="true" t="shared" si="3" ref="E45:R45">SUM(E14+E18+E22+E26+E30+E34+E38+E42)</f>
        <v>-9550</v>
      </c>
      <c r="F45" s="45">
        <f t="shared" si="3"/>
        <v>-5927</v>
      </c>
      <c r="G45" s="45">
        <f t="shared" si="3"/>
        <v>-1382</v>
      </c>
      <c r="H45" s="45">
        <f t="shared" si="3"/>
        <v>-1500</v>
      </c>
      <c r="I45" s="57">
        <f t="shared" si="3"/>
        <v>-1438</v>
      </c>
      <c r="J45" s="57">
        <f t="shared" si="3"/>
        <v>0</v>
      </c>
      <c r="K45" s="57">
        <f t="shared" si="3"/>
        <v>0</v>
      </c>
      <c r="L45" s="57">
        <f t="shared" si="3"/>
        <v>-850</v>
      </c>
      <c r="M45" s="57">
        <f t="shared" si="3"/>
        <v>-4000</v>
      </c>
      <c r="N45" s="57">
        <f t="shared" si="3"/>
        <v>-456</v>
      </c>
      <c r="O45" s="57">
        <f t="shared" si="3"/>
        <v>-2500</v>
      </c>
      <c r="P45" s="57">
        <f t="shared" si="3"/>
        <v>0</v>
      </c>
      <c r="Q45" s="57">
        <f t="shared" si="3"/>
        <v>-610</v>
      </c>
      <c r="R45" s="57">
        <f t="shared" si="3"/>
        <v>-28213</v>
      </c>
      <c r="S45" s="6"/>
    </row>
    <row r="46" spans="1:20" ht="24" customHeight="1" thickBot="1">
      <c r="A46" s="78" t="s">
        <v>5</v>
      </c>
      <c r="B46" s="79"/>
      <c r="C46" s="25"/>
      <c r="D46" s="59">
        <f>SUM(D15+D19+D23+D27+D31+D35+D39+D43)</f>
        <v>250</v>
      </c>
      <c r="E46" s="58">
        <f aca="true" t="shared" si="4" ref="E46:R46">SUM(E15+E19+E23+E27+E31+E35+E39+E43)</f>
        <v>548</v>
      </c>
      <c r="F46" s="58">
        <f t="shared" si="4"/>
        <v>10300</v>
      </c>
      <c r="G46" s="58">
        <f t="shared" si="4"/>
        <v>0</v>
      </c>
      <c r="H46" s="58">
        <f t="shared" si="4"/>
        <v>0</v>
      </c>
      <c r="I46" s="59">
        <f t="shared" si="4"/>
        <v>9460</v>
      </c>
      <c r="J46" s="59">
        <f t="shared" si="4"/>
        <v>3000</v>
      </c>
      <c r="K46" s="59">
        <f t="shared" si="4"/>
        <v>1008</v>
      </c>
      <c r="L46" s="59">
        <f t="shared" si="4"/>
        <v>0</v>
      </c>
      <c r="M46" s="59">
        <f t="shared" si="4"/>
        <v>430</v>
      </c>
      <c r="N46" s="59">
        <f t="shared" si="4"/>
        <v>0</v>
      </c>
      <c r="O46" s="59">
        <f t="shared" si="4"/>
        <v>0</v>
      </c>
      <c r="P46" s="59">
        <f t="shared" si="4"/>
        <v>3217</v>
      </c>
      <c r="Q46" s="59">
        <f t="shared" si="4"/>
        <v>0</v>
      </c>
      <c r="R46" s="59">
        <f t="shared" si="4"/>
        <v>28213</v>
      </c>
      <c r="S46" s="6"/>
      <c r="T46" s="5"/>
    </row>
    <row r="47" spans="6:18" ht="17.25"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5"/>
    </row>
    <row r="48" spans="6:18" ht="17.25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5"/>
    </row>
  </sheetData>
  <sheetProtection/>
  <mergeCells count="28">
    <mergeCell ref="A41:B41"/>
    <mergeCell ref="A42:B42"/>
    <mergeCell ref="A43:B43"/>
    <mergeCell ref="C7:Q7"/>
    <mergeCell ref="A13:B13"/>
    <mergeCell ref="A14:B14"/>
    <mergeCell ref="A15:B15"/>
    <mergeCell ref="A17:B17"/>
    <mergeCell ref="A46:B46"/>
    <mergeCell ref="A44:B44"/>
    <mergeCell ref="A45:B45"/>
    <mergeCell ref="A25:B25"/>
    <mergeCell ref="A34:B34"/>
    <mergeCell ref="A26:B26"/>
    <mergeCell ref="A39:B39"/>
    <mergeCell ref="A33:B33"/>
    <mergeCell ref="A35:B35"/>
    <mergeCell ref="A29:B29"/>
    <mergeCell ref="A19:B19"/>
    <mergeCell ref="A18:B18"/>
    <mergeCell ref="A30:B30"/>
    <mergeCell ref="A31:B31"/>
    <mergeCell ref="A37:B37"/>
    <mergeCell ref="A38:B38"/>
    <mergeCell ref="A21:B21"/>
    <mergeCell ref="A22:B22"/>
    <mergeCell ref="A23:B23"/>
    <mergeCell ref="A27:B27"/>
  </mergeCells>
  <printOptions horizontalCentered="1"/>
  <pageMargins left="0.1968503937007874" right="0.2362204724409449" top="0.5905511811023623" bottom="0.7874015748031497" header="0.31496062992125984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Powiatowe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użytkownik</cp:lastModifiedBy>
  <cp:lastPrinted>2010-12-17T12:06:40Z</cp:lastPrinted>
  <dcterms:created xsi:type="dcterms:W3CDTF">2003-11-13T07:43:38Z</dcterms:created>
  <dcterms:modified xsi:type="dcterms:W3CDTF">2010-12-17T12:06:51Z</dcterms:modified>
  <cp:category/>
  <cp:version/>
  <cp:contentType/>
  <cp:contentStatus/>
</cp:coreProperties>
</file>