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'Par.1'!$A$1:$Q$24</definedName>
  </definedNames>
  <calcPr fullCalcOnLoad="1"/>
</workbook>
</file>

<file path=xl/sharedStrings.xml><?xml version="1.0" encoding="utf-8"?>
<sst xmlns="http://schemas.openxmlformats.org/spreadsheetml/2006/main" count="43" uniqueCount="37">
  <si>
    <t>L.p.</t>
  </si>
  <si>
    <t>Nazwa jednostki</t>
  </si>
  <si>
    <t>Razem</t>
  </si>
  <si>
    <t>1.</t>
  </si>
  <si>
    <t>- zmniejszenie</t>
  </si>
  <si>
    <t>- zwiększenie</t>
  </si>
  <si>
    <t>OGÓŁEM, w tym:</t>
  </si>
  <si>
    <t>Dział/              Rozdział</t>
  </si>
  <si>
    <t>Rady Powiatu Brzeskiego</t>
  </si>
  <si>
    <t>§ 4170</t>
  </si>
  <si>
    <t>Zmiany w planie wydatków w poszczególnych jednostkach i §§</t>
  </si>
  <si>
    <t>§ 4010</t>
  </si>
  <si>
    <t>§ 4110</t>
  </si>
  <si>
    <t>§ 4300</t>
  </si>
  <si>
    <t>600/60014</t>
  </si>
  <si>
    <t>Razem 60014,                   w tym:</t>
  </si>
  <si>
    <t>Zarząd Dróg Powiatowych Brzeg</t>
  </si>
  <si>
    <t>§ 4120</t>
  </si>
  <si>
    <t>§ 4270</t>
  </si>
  <si>
    <t>2.</t>
  </si>
  <si>
    <t>854/85406</t>
  </si>
  <si>
    <t>Poradnia Psychologiczno-Pedagogiczna Grodków</t>
  </si>
  <si>
    <t>Razem 85406,                   w tym:</t>
  </si>
  <si>
    <t>§ 4240</t>
  </si>
  <si>
    <t>§ 4260</t>
  </si>
  <si>
    <t>§ 4410</t>
  </si>
  <si>
    <t>§ 4280</t>
  </si>
  <si>
    <t>§ 4430</t>
  </si>
  <si>
    <t>Załącznik nr 7</t>
  </si>
  <si>
    <t>3.</t>
  </si>
  <si>
    <t>750/75019</t>
  </si>
  <si>
    <t>Razem 75019,                   w tym:</t>
  </si>
  <si>
    <t>Jednostka Starostwa</t>
  </si>
  <si>
    <t>§ 3030</t>
  </si>
  <si>
    <t>§ 4210</t>
  </si>
  <si>
    <t>z dnia 15 października 2010r.</t>
  </si>
  <si>
    <t>do uchwały nr XLVIII/314/10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</si>
</sst>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4"/>
      <color indexed="8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/>
    </xf>
    <xf numFmtId="164" fontId="7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164" fontId="10" fillId="33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 horizontal="right" vertical="center" wrapText="1"/>
    </xf>
    <xf numFmtId="164" fontId="10" fillId="33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164" fontId="5" fillId="16" borderId="10" xfId="0" applyNumberFormat="1" applyFont="1" applyFill="1" applyBorder="1" applyAlignment="1">
      <alignment horizontal="right" vertical="center" wrapText="1"/>
    </xf>
    <xf numFmtId="164" fontId="10" fillId="16" borderId="10" xfId="0" applyNumberFormat="1" applyFont="1" applyFill="1" applyBorder="1" applyAlignment="1">
      <alignment horizontal="right" vertical="center" wrapText="1"/>
    </xf>
    <xf numFmtId="164" fontId="8" fillId="16" borderId="10" xfId="0" applyNumberFormat="1" applyFont="1" applyFill="1" applyBorder="1" applyAlignment="1">
      <alignment horizontal="right" vertical="center" wrapText="1"/>
    </xf>
    <xf numFmtId="164" fontId="9" fillId="16" borderId="10" xfId="0" applyNumberFormat="1" applyFont="1" applyFill="1" applyBorder="1" applyAlignment="1">
      <alignment horizontal="right" vertical="center" wrapText="1"/>
    </xf>
    <xf numFmtId="164" fontId="9" fillId="16" borderId="11" xfId="0" applyNumberFormat="1" applyFont="1" applyFill="1" applyBorder="1" applyAlignment="1">
      <alignment horizontal="right" vertical="center" wrapText="1"/>
    </xf>
    <xf numFmtId="164" fontId="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16" borderId="10" xfId="0" applyNumberFormat="1" applyFont="1" applyFill="1" applyBorder="1" applyAlignment="1">
      <alignment horizontal="right" vertical="center" wrapText="1"/>
    </xf>
    <xf numFmtId="164" fontId="10" fillId="16" borderId="10" xfId="0" applyNumberFormat="1" applyFont="1" applyFill="1" applyBorder="1" applyAlignment="1">
      <alignment horizontal="right" vertical="center" wrapText="1"/>
    </xf>
    <xf numFmtId="164" fontId="9" fillId="16" borderId="10" xfId="0" applyNumberFormat="1" applyFont="1" applyFill="1" applyBorder="1" applyAlignment="1">
      <alignment horizontal="right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/>
    </xf>
    <xf numFmtId="164" fontId="8" fillId="33" borderId="12" xfId="0" applyNumberFormat="1" applyFont="1" applyFill="1" applyBorder="1" applyAlignment="1">
      <alignment horizontal="right" vertical="center" wrapText="1"/>
    </xf>
    <xf numFmtId="164" fontId="5" fillId="16" borderId="12" xfId="0" applyNumberFormat="1" applyFont="1" applyFill="1" applyBorder="1" applyAlignment="1">
      <alignment horizontal="right" vertical="center" wrapText="1"/>
    </xf>
    <xf numFmtId="164" fontId="10" fillId="16" borderId="12" xfId="0" applyNumberFormat="1" applyFont="1" applyFill="1" applyBorder="1" applyAlignment="1">
      <alignment horizontal="right" vertical="center" wrapText="1"/>
    </xf>
    <xf numFmtId="164" fontId="10" fillId="33" borderId="12" xfId="0" applyNumberFormat="1" applyFont="1" applyFill="1" applyBorder="1" applyAlignment="1">
      <alignment horizontal="right" vertical="center" wrapText="1"/>
    </xf>
    <xf numFmtId="164" fontId="9" fillId="33" borderId="12" xfId="0" applyNumberFormat="1" applyFont="1" applyFill="1" applyBorder="1" applyAlignment="1">
      <alignment horizontal="right" vertical="center" wrapText="1"/>
    </xf>
    <xf numFmtId="164" fontId="10" fillId="33" borderId="12" xfId="0" applyNumberFormat="1" applyFont="1" applyFill="1" applyBorder="1" applyAlignment="1">
      <alignment horizontal="right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49" fontId="9" fillId="0" borderId="13" xfId="0" applyNumberFormat="1" applyFont="1" applyFill="1" applyBorder="1" applyAlignment="1">
      <alignment/>
    </xf>
    <xf numFmtId="164" fontId="9" fillId="33" borderId="13" xfId="0" applyNumberFormat="1" applyFont="1" applyFill="1" applyBorder="1" applyAlignment="1">
      <alignment horizontal="right" vertical="center" wrapText="1"/>
    </xf>
    <xf numFmtId="164" fontId="9" fillId="16" borderId="13" xfId="0" applyNumberFormat="1" applyFont="1" applyFill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9" fillId="0" borderId="16" xfId="0" applyNumberFormat="1" applyFont="1" applyBorder="1" applyAlignment="1">
      <alignment horizontal="right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="75" zoomScaleNormal="75" zoomScaleSheetLayoutView="75" zoomScalePageLayoutView="0" workbookViewId="0" topLeftCell="C1">
      <pane ySplit="9" topLeftCell="A10" activePane="bottomLeft" state="frozen"/>
      <selection pane="topLeft" activeCell="A1" sqref="A1"/>
      <selection pane="bottomLeft" activeCell="P5" sqref="P5"/>
    </sheetView>
  </sheetViews>
  <sheetFormatPr defaultColWidth="9.125" defaultRowHeight="12.75"/>
  <cols>
    <col min="1" max="1" width="5.875" style="3" customWidth="1"/>
    <col min="2" max="2" width="12.75390625" style="4" customWidth="1"/>
    <col min="3" max="3" width="24.875" style="3" customWidth="1"/>
    <col min="4" max="4" width="9.75390625" style="3" bestFit="1" customWidth="1"/>
    <col min="5" max="5" width="11.625" style="3" customWidth="1"/>
    <col min="6" max="6" width="9.375" style="3" customWidth="1"/>
    <col min="7" max="7" width="9.375" style="3" bestFit="1" customWidth="1"/>
    <col min="8" max="9" width="10.50390625" style="3" customWidth="1"/>
    <col min="10" max="10" width="9.75390625" style="3" bestFit="1" customWidth="1"/>
    <col min="11" max="13" width="9.75390625" style="3" customWidth="1"/>
    <col min="14" max="14" width="9.75390625" style="3" bestFit="1" customWidth="1"/>
    <col min="15" max="16" width="9.375" style="3" bestFit="1" customWidth="1"/>
    <col min="17" max="17" width="11.875" style="3" bestFit="1" customWidth="1"/>
    <col min="18" max="18" width="9.125" style="3" customWidth="1"/>
    <col min="19" max="19" width="9.50390625" style="3" bestFit="1" customWidth="1"/>
    <col min="20" max="16384" width="9.125" style="3" customWidth="1"/>
  </cols>
  <sheetData>
    <row r="1" spans="1:17" ht="21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42" t="s">
        <v>28</v>
      </c>
      <c r="P1" s="1"/>
      <c r="Q1"/>
    </row>
    <row r="2" spans="1:17" ht="21" customHeight="1">
      <c r="A2" s="1"/>
      <c r="B2" s="2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O2" s="42" t="s">
        <v>36</v>
      </c>
      <c r="P2" s="1"/>
      <c r="Q2"/>
    </row>
    <row r="3" spans="1:17" ht="21" customHeight="1">
      <c r="A3" s="1"/>
      <c r="B3" s="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42" t="s">
        <v>8</v>
      </c>
      <c r="P3" s="10"/>
      <c r="Q3"/>
    </row>
    <row r="4" spans="1:17" ht="21" customHeight="1">
      <c r="A4" s="1"/>
      <c r="B4" s="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42" t="s">
        <v>35</v>
      </c>
      <c r="P4" s="10"/>
      <c r="Q4"/>
    </row>
    <row r="5" spans="1:17" ht="17.25">
      <c r="A5" s="1"/>
      <c r="B5" s="2"/>
      <c r="D5" s="12"/>
      <c r="E5" s="12" t="s">
        <v>10</v>
      </c>
      <c r="F5" s="11"/>
      <c r="G5" s="1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Q6" s="1"/>
    </row>
    <row r="7" spans="1:17" ht="1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</row>
    <row r="8" spans="1:17" ht="47.25" customHeight="1">
      <c r="A8" s="15" t="s">
        <v>0</v>
      </c>
      <c r="B8" s="16" t="s">
        <v>7</v>
      </c>
      <c r="C8" s="15" t="s">
        <v>1</v>
      </c>
      <c r="D8" s="17" t="s">
        <v>33</v>
      </c>
      <c r="E8" s="34" t="s">
        <v>11</v>
      </c>
      <c r="F8" s="34" t="s">
        <v>12</v>
      </c>
      <c r="G8" s="34" t="s">
        <v>17</v>
      </c>
      <c r="H8" s="34" t="s">
        <v>9</v>
      </c>
      <c r="I8" s="17" t="s">
        <v>34</v>
      </c>
      <c r="J8" s="17" t="s">
        <v>23</v>
      </c>
      <c r="K8" s="17" t="s">
        <v>24</v>
      </c>
      <c r="L8" s="41" t="s">
        <v>18</v>
      </c>
      <c r="M8" s="41" t="s">
        <v>26</v>
      </c>
      <c r="N8" s="17" t="s">
        <v>13</v>
      </c>
      <c r="O8" s="17" t="s">
        <v>25</v>
      </c>
      <c r="P8" s="17" t="s">
        <v>27</v>
      </c>
      <c r="Q8" s="18" t="s">
        <v>2</v>
      </c>
    </row>
    <row r="9" spans="1:17" ht="19.5" customHeight="1">
      <c r="A9" s="15">
        <v>1</v>
      </c>
      <c r="B9" s="16">
        <v>2</v>
      </c>
      <c r="C9" s="15">
        <v>3</v>
      </c>
      <c r="D9" s="19">
        <v>4</v>
      </c>
      <c r="E9" s="35">
        <v>5</v>
      </c>
      <c r="F9" s="35">
        <v>6</v>
      </c>
      <c r="G9" s="35">
        <v>7</v>
      </c>
      <c r="H9" s="34">
        <v>8</v>
      </c>
      <c r="I9" s="17">
        <v>9</v>
      </c>
      <c r="J9" s="17">
        <v>10</v>
      </c>
      <c r="K9" s="17">
        <v>11</v>
      </c>
      <c r="L9" s="41">
        <v>12</v>
      </c>
      <c r="M9" s="41">
        <v>13</v>
      </c>
      <c r="N9" s="17">
        <v>14</v>
      </c>
      <c r="O9" s="17">
        <v>15</v>
      </c>
      <c r="P9" s="17">
        <v>16</v>
      </c>
      <c r="Q9" s="20">
        <v>17</v>
      </c>
    </row>
    <row r="10" spans="1:17" ht="30" customHeight="1">
      <c r="A10" s="21" t="s">
        <v>3</v>
      </c>
      <c r="B10" s="22" t="s">
        <v>14</v>
      </c>
      <c r="C10" s="23" t="s">
        <v>16</v>
      </c>
      <c r="D10" s="24"/>
      <c r="E10" s="36">
        <v>-12500</v>
      </c>
      <c r="F10" s="36">
        <v>17250</v>
      </c>
      <c r="G10" s="36">
        <v>350</v>
      </c>
      <c r="H10" s="37"/>
      <c r="I10" s="29"/>
      <c r="J10" s="25"/>
      <c r="K10" s="25"/>
      <c r="L10" s="33">
        <v>-2000</v>
      </c>
      <c r="M10" s="33"/>
      <c r="N10" s="33">
        <v>-3100</v>
      </c>
      <c r="O10" s="25"/>
      <c r="P10" s="25"/>
      <c r="Q10" s="26">
        <f>SUM(D10:P10)</f>
        <v>0</v>
      </c>
    </row>
    <row r="11" spans="1:17" ht="19.5" customHeight="1">
      <c r="A11" s="69" t="s">
        <v>15</v>
      </c>
      <c r="B11" s="69"/>
      <c r="C11" s="27"/>
      <c r="D11" s="24"/>
      <c r="E11" s="38">
        <f>SUM(E10)</f>
        <v>-12500</v>
      </c>
      <c r="F11" s="38">
        <f>SUM(F10)</f>
        <v>17250</v>
      </c>
      <c r="G11" s="38">
        <f>SUM(G10)</f>
        <v>350</v>
      </c>
      <c r="H11" s="39"/>
      <c r="I11" s="25"/>
      <c r="J11" s="25"/>
      <c r="K11" s="25"/>
      <c r="L11" s="25">
        <f>SUM(L10)</f>
        <v>-2000</v>
      </c>
      <c r="M11" s="25"/>
      <c r="N11" s="25">
        <f>SUM(N10)</f>
        <v>-3100</v>
      </c>
      <c r="O11" s="25"/>
      <c r="P11" s="25"/>
      <c r="Q11" s="26">
        <f aca="true" t="shared" si="0" ref="Q11:Q24">SUM(D11:P11)</f>
        <v>0</v>
      </c>
    </row>
    <row r="12" spans="1:17" ht="19.5" customHeight="1">
      <c r="A12" s="70" t="s">
        <v>4</v>
      </c>
      <c r="B12" s="70"/>
      <c r="C12" s="28"/>
      <c r="D12" s="24"/>
      <c r="E12" s="36">
        <f>SUM(E10)</f>
        <v>-12500</v>
      </c>
      <c r="F12" s="36"/>
      <c r="G12" s="36"/>
      <c r="H12" s="37"/>
      <c r="I12" s="29"/>
      <c r="J12" s="29"/>
      <c r="K12" s="29"/>
      <c r="L12" s="29">
        <f>SUM(L10)</f>
        <v>-2000</v>
      </c>
      <c r="M12" s="29"/>
      <c r="N12" s="33">
        <f>SUM(N10)</f>
        <v>-3100</v>
      </c>
      <c r="O12" s="25"/>
      <c r="P12" s="25"/>
      <c r="Q12" s="26">
        <f t="shared" si="0"/>
        <v>-17600</v>
      </c>
    </row>
    <row r="13" spans="1:17" ht="19.5" customHeight="1">
      <c r="A13" s="70" t="s">
        <v>5</v>
      </c>
      <c r="B13" s="70"/>
      <c r="C13" s="28"/>
      <c r="D13" s="24"/>
      <c r="E13" s="36"/>
      <c r="F13" s="36">
        <f>SUM(F10)</f>
        <v>17250</v>
      </c>
      <c r="G13" s="36">
        <f>SUM(G10)</f>
        <v>350</v>
      </c>
      <c r="H13" s="37"/>
      <c r="I13" s="29"/>
      <c r="J13" s="29"/>
      <c r="K13" s="29"/>
      <c r="L13" s="29"/>
      <c r="M13" s="29"/>
      <c r="N13" s="25"/>
      <c r="O13" s="25"/>
      <c r="P13" s="25"/>
      <c r="Q13" s="26">
        <f t="shared" si="0"/>
        <v>17600</v>
      </c>
    </row>
    <row r="14" spans="1:17" ht="19.5" customHeight="1">
      <c r="A14" s="21" t="s">
        <v>19</v>
      </c>
      <c r="B14" s="22" t="s">
        <v>30</v>
      </c>
      <c r="C14" s="43" t="s">
        <v>32</v>
      </c>
      <c r="D14" s="44">
        <v>-6000</v>
      </c>
      <c r="E14" s="45"/>
      <c r="F14" s="45"/>
      <c r="G14" s="45"/>
      <c r="H14" s="46">
        <v>1200</v>
      </c>
      <c r="I14" s="33">
        <v>2600</v>
      </c>
      <c r="J14" s="33"/>
      <c r="K14" s="33"/>
      <c r="L14" s="33"/>
      <c r="M14" s="33"/>
      <c r="N14" s="33">
        <v>2200</v>
      </c>
      <c r="O14" s="33"/>
      <c r="P14" s="33"/>
      <c r="Q14" s="26">
        <f t="shared" si="0"/>
        <v>0</v>
      </c>
    </row>
    <row r="15" spans="1:17" ht="19.5" customHeight="1">
      <c r="A15" s="69" t="s">
        <v>31</v>
      </c>
      <c r="B15" s="69"/>
      <c r="C15" s="28"/>
      <c r="D15" s="24">
        <f>SUM(D14)</f>
        <v>-6000</v>
      </c>
      <c r="E15" s="36"/>
      <c r="F15" s="36"/>
      <c r="G15" s="36"/>
      <c r="H15" s="47">
        <f>SUM(H14)</f>
        <v>1200</v>
      </c>
      <c r="I15" s="48">
        <f>SUM(I14)</f>
        <v>2600</v>
      </c>
      <c r="J15" s="29"/>
      <c r="K15" s="29"/>
      <c r="L15" s="29"/>
      <c r="M15" s="29"/>
      <c r="N15" s="25">
        <f>SUM(N14)</f>
        <v>2200</v>
      </c>
      <c r="O15" s="25"/>
      <c r="P15" s="25"/>
      <c r="Q15" s="26">
        <f t="shared" si="0"/>
        <v>0</v>
      </c>
    </row>
    <row r="16" spans="1:17" ht="19.5" customHeight="1">
      <c r="A16" s="70" t="s">
        <v>4</v>
      </c>
      <c r="B16" s="70"/>
      <c r="C16" s="28"/>
      <c r="D16" s="44">
        <f>SUM(D14)</f>
        <v>-6000</v>
      </c>
      <c r="E16" s="36"/>
      <c r="F16" s="36"/>
      <c r="G16" s="36"/>
      <c r="H16" s="37"/>
      <c r="I16" s="29"/>
      <c r="J16" s="29"/>
      <c r="K16" s="29"/>
      <c r="L16" s="29"/>
      <c r="M16" s="29"/>
      <c r="N16" s="25"/>
      <c r="O16" s="25"/>
      <c r="P16" s="25"/>
      <c r="Q16" s="26">
        <f t="shared" si="0"/>
        <v>-6000</v>
      </c>
    </row>
    <row r="17" spans="1:17" ht="19.5" customHeight="1">
      <c r="A17" s="70" t="s">
        <v>5</v>
      </c>
      <c r="B17" s="70"/>
      <c r="C17" s="28"/>
      <c r="D17" s="24"/>
      <c r="E17" s="36"/>
      <c r="F17" s="36"/>
      <c r="G17" s="36"/>
      <c r="H17" s="37">
        <f>SUM(H14)</f>
        <v>1200</v>
      </c>
      <c r="I17" s="29">
        <f>SUM(I14)</f>
        <v>2600</v>
      </c>
      <c r="J17" s="29"/>
      <c r="K17" s="29"/>
      <c r="L17" s="29"/>
      <c r="M17" s="29"/>
      <c r="N17" s="33">
        <f>SUM(N14)</f>
        <v>2200</v>
      </c>
      <c r="O17" s="25"/>
      <c r="P17" s="25"/>
      <c r="Q17" s="26">
        <f t="shared" si="0"/>
        <v>6000</v>
      </c>
    </row>
    <row r="18" spans="1:17" ht="50.25" customHeight="1">
      <c r="A18" s="21" t="s">
        <v>29</v>
      </c>
      <c r="B18" s="22" t="s">
        <v>20</v>
      </c>
      <c r="C18" s="22" t="s">
        <v>21</v>
      </c>
      <c r="D18" s="24"/>
      <c r="E18" s="36"/>
      <c r="F18" s="36"/>
      <c r="G18" s="36"/>
      <c r="H18" s="37">
        <v>-1200</v>
      </c>
      <c r="I18" s="29"/>
      <c r="J18" s="33">
        <v>1985</v>
      </c>
      <c r="K18" s="33">
        <v>1900</v>
      </c>
      <c r="L18" s="33">
        <v>-1400</v>
      </c>
      <c r="M18" s="33">
        <v>-50</v>
      </c>
      <c r="N18" s="33">
        <v>-1000</v>
      </c>
      <c r="O18" s="33">
        <v>-300</v>
      </c>
      <c r="P18" s="33">
        <v>65</v>
      </c>
      <c r="Q18" s="26">
        <f t="shared" si="0"/>
        <v>0</v>
      </c>
    </row>
    <row r="19" spans="1:17" ht="18.75" customHeight="1">
      <c r="A19" s="69" t="s">
        <v>22</v>
      </c>
      <c r="B19" s="69"/>
      <c r="C19" s="27"/>
      <c r="D19" s="24"/>
      <c r="E19" s="38"/>
      <c r="F19" s="38"/>
      <c r="G19" s="38"/>
      <c r="H19" s="39">
        <v>-1200</v>
      </c>
      <c r="I19" s="25"/>
      <c r="J19" s="25">
        <v>1985</v>
      </c>
      <c r="K19" s="25">
        <v>1900</v>
      </c>
      <c r="L19" s="25">
        <v>-1400</v>
      </c>
      <c r="M19" s="25">
        <v>-50</v>
      </c>
      <c r="N19" s="25">
        <v>-1000</v>
      </c>
      <c r="O19" s="25">
        <v>-300</v>
      </c>
      <c r="P19" s="25">
        <v>65</v>
      </c>
      <c r="Q19" s="26">
        <f t="shared" si="0"/>
        <v>0</v>
      </c>
    </row>
    <row r="20" spans="1:17" ht="19.5" customHeight="1">
      <c r="A20" s="70" t="s">
        <v>4</v>
      </c>
      <c r="B20" s="70"/>
      <c r="C20" s="28"/>
      <c r="D20" s="24"/>
      <c r="E20" s="36"/>
      <c r="F20" s="36"/>
      <c r="G20" s="36"/>
      <c r="H20" s="37">
        <v>-1200</v>
      </c>
      <c r="I20" s="29"/>
      <c r="J20" s="29"/>
      <c r="K20" s="29"/>
      <c r="L20" s="29">
        <v>-1400</v>
      </c>
      <c r="M20" s="29">
        <v>-50</v>
      </c>
      <c r="N20" s="33">
        <v>-1000</v>
      </c>
      <c r="O20" s="33">
        <v>-300</v>
      </c>
      <c r="P20" s="25"/>
      <c r="Q20" s="26">
        <f t="shared" si="0"/>
        <v>-3950</v>
      </c>
    </row>
    <row r="21" spans="1:17" ht="19.5" customHeight="1" thickBot="1">
      <c r="A21" s="71" t="s">
        <v>5</v>
      </c>
      <c r="B21" s="71"/>
      <c r="C21" s="49"/>
      <c r="D21" s="50"/>
      <c r="E21" s="51"/>
      <c r="F21" s="51"/>
      <c r="G21" s="51"/>
      <c r="H21" s="52"/>
      <c r="I21" s="53"/>
      <c r="J21" s="53">
        <v>1985</v>
      </c>
      <c r="K21" s="53">
        <v>1900</v>
      </c>
      <c r="L21" s="53"/>
      <c r="M21" s="53"/>
      <c r="N21" s="54"/>
      <c r="O21" s="54"/>
      <c r="P21" s="55">
        <v>65</v>
      </c>
      <c r="Q21" s="56">
        <f t="shared" si="0"/>
        <v>3950</v>
      </c>
    </row>
    <row r="22" spans="1:18" ht="26.25" customHeight="1">
      <c r="A22" s="65" t="s">
        <v>6</v>
      </c>
      <c r="B22" s="66"/>
      <c r="C22" s="57"/>
      <c r="D22" s="58">
        <f>SUM(D10+D14+D18)</f>
        <v>-6000</v>
      </c>
      <c r="E22" s="59">
        <f aca="true" t="shared" si="1" ref="E22:P22">SUM(E10+E14+E18)</f>
        <v>-12500</v>
      </c>
      <c r="F22" s="59">
        <f t="shared" si="1"/>
        <v>17250</v>
      </c>
      <c r="G22" s="59">
        <f t="shared" si="1"/>
        <v>350</v>
      </c>
      <c r="H22" s="59">
        <f t="shared" si="1"/>
        <v>0</v>
      </c>
      <c r="I22" s="58">
        <f t="shared" si="1"/>
        <v>2600</v>
      </c>
      <c r="J22" s="58">
        <f t="shared" si="1"/>
        <v>1985</v>
      </c>
      <c r="K22" s="58">
        <f t="shared" si="1"/>
        <v>1900</v>
      </c>
      <c r="L22" s="58">
        <f t="shared" si="1"/>
        <v>-3400</v>
      </c>
      <c r="M22" s="58">
        <f t="shared" si="1"/>
        <v>-50</v>
      </c>
      <c r="N22" s="58">
        <f t="shared" si="1"/>
        <v>-1900</v>
      </c>
      <c r="O22" s="58">
        <f t="shared" si="1"/>
        <v>-300</v>
      </c>
      <c r="P22" s="58">
        <f t="shared" si="1"/>
        <v>65</v>
      </c>
      <c r="Q22" s="60">
        <f t="shared" si="0"/>
        <v>0</v>
      </c>
      <c r="R22" s="6"/>
    </row>
    <row r="23" spans="1:18" ht="24" customHeight="1">
      <c r="A23" s="67" t="s">
        <v>4</v>
      </c>
      <c r="B23" s="68"/>
      <c r="C23" s="30"/>
      <c r="D23" s="25">
        <f>SUM(D12+D16+D20)</f>
        <v>-6000</v>
      </c>
      <c r="E23" s="39">
        <f aca="true" t="shared" si="2" ref="E23:P23">SUM(E12+E16+E20)</f>
        <v>-12500</v>
      </c>
      <c r="F23" s="39">
        <f t="shared" si="2"/>
        <v>0</v>
      </c>
      <c r="G23" s="39">
        <f t="shared" si="2"/>
        <v>0</v>
      </c>
      <c r="H23" s="39">
        <f t="shared" si="2"/>
        <v>-1200</v>
      </c>
      <c r="I23" s="25">
        <f t="shared" si="2"/>
        <v>0</v>
      </c>
      <c r="J23" s="25">
        <f t="shared" si="2"/>
        <v>0</v>
      </c>
      <c r="K23" s="25">
        <f t="shared" si="2"/>
        <v>0</v>
      </c>
      <c r="L23" s="25">
        <f t="shared" si="2"/>
        <v>-3400</v>
      </c>
      <c r="M23" s="25">
        <f t="shared" si="2"/>
        <v>-50</v>
      </c>
      <c r="N23" s="25">
        <f t="shared" si="2"/>
        <v>-4100</v>
      </c>
      <c r="O23" s="25">
        <f t="shared" si="2"/>
        <v>-300</v>
      </c>
      <c r="P23" s="25">
        <f t="shared" si="2"/>
        <v>0</v>
      </c>
      <c r="Q23" s="61">
        <f t="shared" si="0"/>
        <v>-27550</v>
      </c>
      <c r="R23" s="6"/>
    </row>
    <row r="24" spans="1:19" ht="24" customHeight="1" thickBot="1">
      <c r="A24" s="63" t="s">
        <v>5</v>
      </c>
      <c r="B24" s="64"/>
      <c r="C24" s="31"/>
      <c r="D24" s="32">
        <f>SUM(D13+D17+D21)</f>
        <v>0</v>
      </c>
      <c r="E24" s="40">
        <f aca="true" t="shared" si="3" ref="E24:P24">SUM(E13+E17+E21)</f>
        <v>0</v>
      </c>
      <c r="F24" s="40">
        <f t="shared" si="3"/>
        <v>17250</v>
      </c>
      <c r="G24" s="40">
        <f t="shared" si="3"/>
        <v>350</v>
      </c>
      <c r="H24" s="40">
        <f t="shared" si="3"/>
        <v>1200</v>
      </c>
      <c r="I24" s="32">
        <f t="shared" si="3"/>
        <v>2600</v>
      </c>
      <c r="J24" s="32">
        <f t="shared" si="3"/>
        <v>1985</v>
      </c>
      <c r="K24" s="32">
        <f t="shared" si="3"/>
        <v>1900</v>
      </c>
      <c r="L24" s="32">
        <f t="shared" si="3"/>
        <v>0</v>
      </c>
      <c r="M24" s="32">
        <f t="shared" si="3"/>
        <v>0</v>
      </c>
      <c r="N24" s="32">
        <f t="shared" si="3"/>
        <v>2200</v>
      </c>
      <c r="O24" s="32">
        <f t="shared" si="3"/>
        <v>0</v>
      </c>
      <c r="P24" s="32">
        <f t="shared" si="3"/>
        <v>65</v>
      </c>
      <c r="Q24" s="62">
        <f t="shared" si="0"/>
        <v>27550</v>
      </c>
      <c r="R24" s="6"/>
      <c r="S24" s="5"/>
    </row>
    <row r="25" spans="5:17" ht="17.25"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</row>
    <row r="26" spans="5:17" ht="17.2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</sheetData>
  <sheetProtection/>
  <mergeCells count="12">
    <mergeCell ref="A15:B15"/>
    <mergeCell ref="A16:B16"/>
    <mergeCell ref="A17:B17"/>
    <mergeCell ref="A11:B11"/>
    <mergeCell ref="A12:B12"/>
    <mergeCell ref="A13:B13"/>
    <mergeCell ref="A24:B24"/>
    <mergeCell ref="A22:B22"/>
    <mergeCell ref="A23:B23"/>
    <mergeCell ref="A19:B19"/>
    <mergeCell ref="A20:B20"/>
    <mergeCell ref="A21:B21"/>
  </mergeCells>
  <printOptions horizontalCentered="1"/>
  <pageMargins left="0.1968503937007874" right="0.2362204724409449" top="0.5905511811023623" bottom="0.7874015748031497" header="0.31496062992125984" footer="0.5118110236220472"/>
  <pageSetup horizontalDpi="600" verticalDpi="600" orientation="landscape" paperSize="9" scale="7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2010-10-07T12:28:22Z</cp:lastPrinted>
  <dcterms:created xsi:type="dcterms:W3CDTF">2003-11-13T07:43:38Z</dcterms:created>
  <dcterms:modified xsi:type="dcterms:W3CDTF">2010-10-14T12:15:55Z</dcterms:modified>
  <cp:category/>
  <cp:version/>
  <cp:contentType/>
  <cp:contentStatus/>
</cp:coreProperties>
</file>