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48" activeTab="1"/>
  </bookViews>
  <sheets>
    <sheet name="DANE" sheetId="1" r:id="rId1"/>
    <sheet name="NIERUCHOMOŚCI" sheetId="2" r:id="rId2"/>
    <sheet name="RUCHOMOŚCI" sheetId="3" r:id="rId3"/>
    <sheet name="SPRZĘT ELEKTRONICZNY" sheetId="4" r:id="rId4"/>
    <sheet name="ZABEZP. PPOŻ." sheetId="5" r:id="rId5"/>
    <sheet name="ZABEZP. PKRADZIEŻ." sheetId="6" r:id="rId6"/>
  </sheets>
  <definedNames>
    <definedName name="_xlnm.Print_Area" localSheetId="1">'NIERUCHOMOŚCI'!$A$2:$I$8</definedName>
    <definedName name="_xlnm.Print_Area" localSheetId="2">'RUCHOMOŚCI'!$A$3:$A$21</definedName>
    <definedName name="_xlnm.Print_Area" localSheetId="3">'SPRZĘT ELEKTRONICZNY'!$A$3:$D$42</definedName>
  </definedNames>
  <calcPr fullCalcOnLoad="1"/>
</workbook>
</file>

<file path=xl/sharedStrings.xml><?xml version="1.0" encoding="utf-8"?>
<sst xmlns="http://schemas.openxmlformats.org/spreadsheetml/2006/main" count="421" uniqueCount="276">
  <si>
    <t>Adres</t>
  </si>
  <si>
    <t>RAZEM</t>
  </si>
  <si>
    <t>Rok produkcji</t>
  </si>
  <si>
    <t>Zbiory biblioteczne</t>
  </si>
  <si>
    <t>Nakłady inwestycyjne</t>
  </si>
  <si>
    <t>Środki obrotowe</t>
  </si>
  <si>
    <t>Wartości pieniężne w schowku</t>
  </si>
  <si>
    <t>Rok budowy</t>
  </si>
  <si>
    <t>Nazwa nieruchomości</t>
  </si>
  <si>
    <t>Nazwa sprzętu</t>
  </si>
  <si>
    <t>Nr inwentarzowy/seryjny</t>
  </si>
  <si>
    <t>Nakłady adaptacyjne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</si>
  <si>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</si>
  <si>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</si>
  <si>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</si>
  <si>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</si>
  <si>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</si>
  <si>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</t>
  </si>
  <si>
    <t>Środki trwałe KŚT VIII</t>
  </si>
  <si>
    <t>w tym stacjonarny</t>
  </si>
  <si>
    <t>w tym przenośny</t>
  </si>
  <si>
    <t>Liczba kondy-gnacji</t>
  </si>
  <si>
    <t>Konstrukcja wykonana z materiałów drewnianych?</t>
  </si>
  <si>
    <t>Konstrukcja z płyt warstwowych z palnym wypełnieniem?</t>
  </si>
  <si>
    <t>Inne</t>
  </si>
  <si>
    <t>Lp.</t>
  </si>
  <si>
    <t>Pozostałe wyposażenie (np. mienie niskocenne, inne rejestry)</t>
  </si>
  <si>
    <t>DANE</t>
  </si>
  <si>
    <t>NIP</t>
  </si>
  <si>
    <t>REGON</t>
  </si>
  <si>
    <t>PKD</t>
  </si>
  <si>
    <t>ADRES</t>
  </si>
  <si>
    <t>WYKAZ WSZYSTKICH LOKALIZACJI, W KTÓRYCH PROWADZONA JEST DZIAŁALNOŚĆ</t>
  </si>
  <si>
    <t>RODZAJ PROWADZONEJ DZIAŁALNOŚCI</t>
  </si>
  <si>
    <t>LICZBA PRACOWNIKÓW</t>
  </si>
  <si>
    <t>LICZBA UCZNIÓW W PLACÓWKACH OŚWIATOWO - WYCHOWAWCZYCH</t>
  </si>
  <si>
    <t>LICZBA PRZEPROWADZONYCH EWAKUACJI Z POWODU AKTÓW TERRORYZMU Z WŁĄCZENIEM FAŁSZYWYCH ALARMÓW ORAZ KOSZTY TYCH EWAKUACJI W OSTATNICH 5 LATACH</t>
  </si>
  <si>
    <t>BUDŻET ROCZNY</t>
  </si>
  <si>
    <t>PLANOWANE IMPREZY MASOWE (SZACUNKOWO - ILE W ROKU/ILOŚĆ UCZESTNIKÓW)</t>
  </si>
  <si>
    <t>CZY JEDNOSTKA POSIADA STOŁÓWKĘ ?</t>
  </si>
  <si>
    <t>CZY W JEDNOSTCE FUNKCJONUJE GABINET PIELĘGNIARSKI (LEKARSKI) ?</t>
  </si>
  <si>
    <t>CZY JEDNOSTKA WYNAJMUJE POMIESZCZENIA INNYM PODMIOTOM ?</t>
  </si>
  <si>
    <t>ZARZĄD DRÓG - ŁĄCZNA DŁUGOŚĆ DRÓG (JEŚLI DOTYCZY)</t>
  </si>
  <si>
    <t>ZASTOSOWANE ZABEZPIECZENIA PRZECIWPOŻAROWE</t>
  </si>
  <si>
    <t>Gaśnice</t>
  </si>
  <si>
    <t>Hydranty wewnętrzne</t>
  </si>
  <si>
    <t>Hydranty zewnętrzne</t>
  </si>
  <si>
    <t>Stałe urządzenia gaśnicze – urządzenia tryskaczowe</t>
  </si>
  <si>
    <t>Stałe urządzenia gaśnicze – gazowe</t>
  </si>
  <si>
    <t>Stałe urządzenia gaśnicze – pianowe lub proszkowe</t>
  </si>
  <si>
    <t>Urządzenia sygnalizujące powstanie pożaru</t>
  </si>
  <si>
    <t>Stały dozór</t>
  </si>
  <si>
    <t>OCENA BUDYNKÓW I BUDOWLI</t>
  </si>
  <si>
    <t>Budynki stoją w zabudowie zwartej</t>
  </si>
  <si>
    <t>Budynki stoją na posesji ogrodzonej</t>
  </si>
  <si>
    <t>Posesja jest oświetlona</t>
  </si>
  <si>
    <t>Konstrukcja budynków:</t>
  </si>
  <si>
    <t>materiały palne</t>
  </si>
  <si>
    <t>materiały niepalne</t>
  </si>
  <si>
    <t>materiały mieszane</t>
  </si>
  <si>
    <t>Budynki są wykonane z płyt warstwowych z palnym wypełnieniem np. styropianem lub pianką poliuretanową.</t>
  </si>
  <si>
    <t>materiałów palnych</t>
  </si>
  <si>
    <t>materiałów palnych zabezpieczonych ognioodpornie</t>
  </si>
  <si>
    <t>materiałów niepalnych</t>
  </si>
  <si>
    <t>Ogniomury</t>
  </si>
  <si>
    <t>Grubość ogniomuru</t>
  </si>
  <si>
    <t>Obiekty posiadają wymaganą i sprawną instalację odgromową</t>
  </si>
  <si>
    <t>Istnieją centralne wyłączniki prądu odcinające dopływ energii do wszystkich  urządzeń</t>
  </si>
  <si>
    <t>Rodzaj istniejącej instalacji grzewczej:</t>
  </si>
  <si>
    <t>ogrzewanie wodne</t>
  </si>
  <si>
    <t>ogrzewanie wodno-parowe</t>
  </si>
  <si>
    <t>ogrzewanie elektryczne</t>
  </si>
  <si>
    <t>OCENA OCHRONY PRZECIWPOŻAROWEJ</t>
  </si>
  <si>
    <t>Istnieje możliwość dojazdu jednostek straży pożarnej o każdej porze roku</t>
  </si>
  <si>
    <t>drogi pożarowe</t>
  </si>
  <si>
    <t>drogi i wyjścia ewakuacyjne</t>
  </si>
  <si>
    <t>lokalizacje sprzętu ppoż.</t>
  </si>
  <si>
    <t>Budynki są wyposażone w sprzęt ratowniczo-gaśniczy zgodnie z wymaganiami</t>
  </si>
  <si>
    <t>Istnieje regulamin ppoż.</t>
  </si>
  <si>
    <t>Pracownicy przechodzą szkolenie na wypadek pożaru i prowadzenia akcji gaśniczej</t>
  </si>
  <si>
    <t>Na terenie jednostki istnieje zakaz palenia</t>
  </si>
  <si>
    <t>Zatrudniony jest specjalista z zakresu ochrony ppoż.</t>
  </si>
  <si>
    <t>Istnieje zakładowa straż pożarna</t>
  </si>
  <si>
    <t>Przeprowadzane są regularne kontrole z ramienia straży pożarnej</t>
  </si>
  <si>
    <t>Prowadzi się kontrole sprzętu ratowniczo-gaśniczego</t>
  </si>
  <si>
    <t>Na terenie jednostki znajdują się zbiorniki z wodą</t>
  </si>
  <si>
    <t>Woda do gaszenia pożaru dostarczana jest przy użyciu pomp</t>
  </si>
  <si>
    <t>Źródła dostarczenia wody (proszę wymienić)</t>
  </si>
  <si>
    <t>Minimalne odległości między budynkami [m]</t>
  </si>
  <si>
    <t>Wysokość ogniomuru ponad najwyższym dachem [m]</t>
  </si>
  <si>
    <t>największa [m]</t>
  </si>
  <si>
    <t>najmniejsza [m]</t>
  </si>
  <si>
    <t>Instalacje</t>
  </si>
  <si>
    <t>Wystrój wnętrz budynków wykonany jest z</t>
  </si>
  <si>
    <t>Ściany działowe wykonane są z</t>
  </si>
  <si>
    <t>Odległość od najbliższej jednostki straży pożarnej [km]</t>
  </si>
  <si>
    <t>Czas dojazdu jednostek straży pożarnej [min]</t>
  </si>
  <si>
    <t>Oznakowane są</t>
  </si>
  <si>
    <t>ZASTOSOWANE ZABEZPIECZENIA PRZECIWKRADZIEŻOWE</t>
  </si>
  <si>
    <t>Kraty lub żaluzje p/włamaniowe w oknach na parterze</t>
  </si>
  <si>
    <t>Alarm p/włamaniowy</t>
  </si>
  <si>
    <t>Alarm p/włamaniowy z monitoringiem</t>
  </si>
  <si>
    <t>Firma ochrony</t>
  </si>
  <si>
    <t xml:space="preserve">Stały dozór </t>
  </si>
  <si>
    <t>pełne</t>
  </si>
  <si>
    <t>przeszklone</t>
  </si>
  <si>
    <t>z atestem</t>
  </si>
  <si>
    <t>bez atestu</t>
  </si>
  <si>
    <t>zabezpieczone (kraty lub żaluzje)</t>
  </si>
  <si>
    <t>niezabezpieczone</t>
  </si>
  <si>
    <t>POZOSTAŁE INFORMACJE</t>
  </si>
  <si>
    <t>Przeznaczenie budynków w których znajduje się ubezpieczane mienie (handlowe, mieszkaniowe, biurowe) - proszę wymienić</t>
  </si>
  <si>
    <t>Kasa pancerna przytwierdzona do podłoża</t>
  </si>
  <si>
    <t>Kasa pancerna nie przytwierdzona do podłoża</t>
  </si>
  <si>
    <t>Inny (proszę wymienić)</t>
  </si>
  <si>
    <t>Rodzaj używanego środka transportu</t>
  </si>
  <si>
    <t>Rodzaj ochrony/ilość konwojentów</t>
  </si>
  <si>
    <t>Drzwi zewnętrzne</t>
  </si>
  <si>
    <t>Zamki w drzwiach</t>
  </si>
  <si>
    <t>Okna</t>
  </si>
  <si>
    <t>Budynki użytkowane są wyłącznie przez jednostkę</t>
  </si>
  <si>
    <t xml:space="preserve">Otwory wejściowe oraz okienne są w dobrym stanie technicznym i  są należycie zabezpieczone </t>
  </si>
  <si>
    <t>Sposób przechowywania wartości pieniężnych</t>
  </si>
  <si>
    <t>Transport gotówki</t>
  </si>
  <si>
    <t>Ilość transportów gotówki w miesiącu</t>
  </si>
  <si>
    <t>Rodzaj użytkowania</t>
  </si>
  <si>
    <t>CZY JEDNOSTKA PROWADZI BASEN/KĄPIELISKO ?</t>
  </si>
  <si>
    <t>CZY JEDNOSTKA PROWADZI/NADZORUJE WYSYPISO ŚMIECI ?</t>
  </si>
  <si>
    <t>TAK/NIE/opis</t>
  </si>
  <si>
    <t>TAK/NIE</t>
  </si>
  <si>
    <t>w tym oprogramowanie</t>
  </si>
  <si>
    <t>RAZEM Środki trwałe</t>
  </si>
  <si>
    <t>RAZEM Ruchomości pozostałe</t>
  </si>
  <si>
    <t xml:space="preserve">Mienie użyczone, najmowane lub użytkowane na podstawie innej podobnej formy korzystania z cudzej rzeczy (należy załączyć wykaz w następnej zakładce) </t>
  </si>
  <si>
    <t>Przenośny/ stacjonarny/oprogramowanie (P/S/O)</t>
  </si>
  <si>
    <t>NAZWA JEDNOSTKI:</t>
  </si>
  <si>
    <t>Czy na tym terenie wymienionych w ankiecie lokalizacji począwszy od 1997r. wystąpiła powódź?</t>
  </si>
  <si>
    <t>Czy wskazane w ankiecie lokalizacje znajdują się na terenie zalewowym?</t>
  </si>
  <si>
    <t>Muzeum Piastów Śląskich</t>
  </si>
  <si>
    <t>Plac Zamkowy 1, 49-300 Brzeg</t>
  </si>
  <si>
    <t>001302619</t>
  </si>
  <si>
    <t>9102Z</t>
  </si>
  <si>
    <t>XIV-XVII</t>
  </si>
  <si>
    <t xml:space="preserve">Gotówka w transporcie </t>
  </si>
  <si>
    <t>nie</t>
  </si>
  <si>
    <t>tak</t>
  </si>
  <si>
    <t>nie dotyczy</t>
  </si>
  <si>
    <t>TAK</t>
  </si>
  <si>
    <t>NIE</t>
  </si>
  <si>
    <t>Dziedziniec zamkowy, 1-3 imprezy rocznie, ok. 1000 osób jednorazowo</t>
  </si>
  <si>
    <t>Działalność kulturalna</t>
  </si>
  <si>
    <t>s</t>
  </si>
  <si>
    <t>p</t>
  </si>
  <si>
    <t>o</t>
  </si>
  <si>
    <t>częściowo</t>
  </si>
  <si>
    <t>biurowe, magazynowe, ekspozycje wystawowe</t>
  </si>
  <si>
    <t>kasetki, szafy metalowe ze skarbczykiem</t>
  </si>
  <si>
    <t>samochód służbowy</t>
  </si>
  <si>
    <t>DRUKARKA LASEROWA HP</t>
  </si>
  <si>
    <t>OPENOFFICE PL HOME 2007</t>
  </si>
  <si>
    <t>MS WINDOWS HOME EDITION=POL</t>
  </si>
  <si>
    <t>PROGRAM KOMP. CORELDRAW</t>
  </si>
  <si>
    <t>DRUKARKA HP LASERJET 1018</t>
  </si>
  <si>
    <t xml:space="preserve">DRUKARKA HP </t>
  </si>
  <si>
    <t>APC BACK - UPS</t>
  </si>
  <si>
    <t>DRUKARKA HP LASER</t>
  </si>
  <si>
    <t>DRUKARKA ATRAMENTOWA HP</t>
  </si>
  <si>
    <t>KOMPUTER TRL</t>
  </si>
  <si>
    <t>GPS - NAWIGACJA DO SAMOCHODU</t>
  </si>
  <si>
    <t>MONITOR SAMSUNG LCD 17"</t>
  </si>
  <si>
    <t>MONITOR LG</t>
  </si>
  <si>
    <t xml:space="preserve">MONITOR LG </t>
  </si>
  <si>
    <t>KOMPUTER PC ADAX</t>
  </si>
  <si>
    <t>MONITOR LCD 22"</t>
  </si>
  <si>
    <t>PROGRAM WINDOWS XP</t>
  </si>
  <si>
    <t>PROGRAM ANTYWIRUSOWY</t>
  </si>
  <si>
    <t>KASA FISKALNA ELZAB - JOTA</t>
  </si>
  <si>
    <t>MONITOR LCD 19"</t>
  </si>
  <si>
    <t>FAX PANASONIC</t>
  </si>
  <si>
    <t>FAX PANASONIC (WIELOFUNKCYJNY)</t>
  </si>
  <si>
    <t>MONITOR</t>
  </si>
  <si>
    <t xml:space="preserve">MONITOR </t>
  </si>
  <si>
    <t>MONITOR SAMSUNG 1620W</t>
  </si>
  <si>
    <t>S</t>
  </si>
  <si>
    <t>O</t>
  </si>
  <si>
    <t>P</t>
  </si>
  <si>
    <t>Konstrukcja:  pokrycie dachu (np. dachówka, papa), konstrukcja dachu ( np. drewniana, stalowa), materiał i konstrukcja stropów, materiał i konstrukcja ścian budynku</t>
  </si>
  <si>
    <t>Mienie zgłoszono wg wartości:</t>
  </si>
  <si>
    <t>Zamek Piastów Śląskich</t>
  </si>
  <si>
    <t>49-300 Brzeg, Plac Zamkowy 1</t>
  </si>
  <si>
    <t>Rejestratory cyfrowe i kamera obrotowa -FV-374/0/08</t>
  </si>
  <si>
    <t>1/2008</t>
  </si>
  <si>
    <t>księgowa brutto</t>
  </si>
  <si>
    <t>013-1-1/2/47</t>
  </si>
  <si>
    <t>013-1-1/2/52</t>
  </si>
  <si>
    <t>013-1-1/2/53</t>
  </si>
  <si>
    <t>013-1-1/2/54</t>
  </si>
  <si>
    <t>013-1-1/2/55</t>
  </si>
  <si>
    <t>013-1-1/2/50</t>
  </si>
  <si>
    <t>013-1-1/2/49</t>
  </si>
  <si>
    <t>013-1-1/2/56</t>
  </si>
  <si>
    <t>013-1-1/2/42</t>
  </si>
  <si>
    <t>013-1-1/2/43</t>
  </si>
  <si>
    <t>013-1-1/2/44</t>
  </si>
  <si>
    <t>013-1-1/2/46-020</t>
  </si>
  <si>
    <t>013-1-1/2/45-020</t>
  </si>
  <si>
    <t>013-1-1/2/35</t>
  </si>
  <si>
    <t>013-1-1/2/36</t>
  </si>
  <si>
    <t>013-1-1/2/37</t>
  </si>
  <si>
    <t>013-1-1/2/38</t>
  </si>
  <si>
    <t>013-1-1/2/39</t>
  </si>
  <si>
    <t>013-1-1/2/40</t>
  </si>
  <si>
    <t>013-1-1/2/48</t>
  </si>
  <si>
    <t>013-1-1/2/51</t>
  </si>
  <si>
    <t>niszczarka Fellowes DS.-1</t>
  </si>
  <si>
    <t>013-1-1/17/3</t>
  </si>
  <si>
    <t>013-1-1/2/33</t>
  </si>
  <si>
    <t>videodomofon COMMAX</t>
  </si>
  <si>
    <t>013-1-1/20/3</t>
  </si>
  <si>
    <t>niszczarka Mercury Rex 1223</t>
  </si>
  <si>
    <t>013-1-1/17/4</t>
  </si>
  <si>
    <t xml:space="preserve">kalkulator CASIO </t>
  </si>
  <si>
    <t>013-1-1/3/12</t>
  </si>
  <si>
    <t>013-1-1/3/13</t>
  </si>
  <si>
    <t>komputer TRL</t>
  </si>
  <si>
    <t>013-1-1/2/59</t>
  </si>
  <si>
    <t>monitor LED ACER</t>
  </si>
  <si>
    <t>013-1-1/2/60</t>
  </si>
  <si>
    <t>drukarka laserowa HP</t>
  </si>
  <si>
    <t>013-1-1/2/62</t>
  </si>
  <si>
    <t>skaner HP A4</t>
  </si>
  <si>
    <t>013-1-1/2/63</t>
  </si>
  <si>
    <t>projektor BENQ</t>
  </si>
  <si>
    <t>013-1-1/2/58</t>
  </si>
  <si>
    <t>skaner A3</t>
  </si>
  <si>
    <t>013-1-1/2/64</t>
  </si>
  <si>
    <t>aparat fotograficzny Fuji</t>
  </si>
  <si>
    <t>013-1-1/7/2</t>
  </si>
  <si>
    <t>sejf ogniotrwały</t>
  </si>
  <si>
    <t>013-1-1/2/67</t>
  </si>
  <si>
    <t>Zasilacz do komputera</t>
  </si>
  <si>
    <t>APC UPS</t>
  </si>
  <si>
    <t>013-1-1/2/57</t>
  </si>
  <si>
    <t>013-1-1/2/61</t>
  </si>
  <si>
    <t>UPS-BACK</t>
  </si>
  <si>
    <t>013-1-1/2/65</t>
  </si>
  <si>
    <t>Program Office</t>
  </si>
  <si>
    <t>Program Office 2007</t>
  </si>
  <si>
    <t>Office SBS 2007</t>
  </si>
  <si>
    <t>Program FK  -ksiegowość</t>
  </si>
  <si>
    <t>ESET Nod  32 Antywirus</t>
  </si>
  <si>
    <t xml:space="preserve">MS Office 2007 Basic OEM </t>
  </si>
  <si>
    <t>020/1/1</t>
  </si>
  <si>
    <t>020/1/2</t>
  </si>
  <si>
    <t>020/1/3</t>
  </si>
  <si>
    <t>020/1/4</t>
  </si>
  <si>
    <t>020/1/5</t>
  </si>
  <si>
    <t>020/1/6</t>
  </si>
  <si>
    <t>020/1/7</t>
  </si>
  <si>
    <t>020/1/8</t>
  </si>
  <si>
    <t>020/1/11</t>
  </si>
  <si>
    <t>020/1/12</t>
  </si>
  <si>
    <t>020/1/13</t>
  </si>
  <si>
    <t>020/1/14</t>
  </si>
  <si>
    <t>013-1-1/2/27</t>
  </si>
  <si>
    <t>013-1-1/2/30</t>
  </si>
  <si>
    <t>KOMPUTER MAXDATA ECO</t>
  </si>
  <si>
    <t>013-1-1/2/31</t>
  </si>
  <si>
    <t>trójskrzydłowy zamek</t>
  </si>
  <si>
    <t>20-25</t>
  </si>
  <si>
    <t>10 minut</t>
  </si>
  <si>
    <t>5 km</t>
  </si>
  <si>
    <t xml:space="preserve">sieć miejska, </t>
  </si>
  <si>
    <t>kierowca</t>
  </si>
  <si>
    <t xml:space="preserve">Wartość </t>
  </si>
  <si>
    <t>ZAŁĄCZNIK NR 1 DO ODPOWIEDZI NA PYTANIA DO SIWZ 229/07/09/2012/N/Brzeg z dnia 17.09.2012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</si>
</sst>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2"/>
    </xf>
    <xf numFmtId="0" fontId="8" fillId="33" borderId="0" xfId="0" applyFont="1" applyFill="1" applyBorder="1" applyAlignment="1">
      <alignment/>
    </xf>
    <xf numFmtId="0" fontId="3" fillId="35" borderId="11" xfId="0" applyFont="1" applyFill="1" applyBorder="1" applyAlignment="1">
      <alignment wrapText="1"/>
    </xf>
    <xf numFmtId="0" fontId="4" fillId="33" borderId="12" xfId="0" applyFont="1" applyFill="1" applyBorder="1" applyAlignment="1">
      <alignment horizontal="left" wrapText="1" indent="2"/>
    </xf>
    <xf numFmtId="0" fontId="4" fillId="33" borderId="13" xfId="0" applyFont="1" applyFill="1" applyBorder="1" applyAlignment="1">
      <alignment wrapText="1"/>
    </xf>
    <xf numFmtId="0" fontId="4" fillId="33" borderId="12" xfId="0" applyFont="1" applyFill="1" applyBorder="1" applyAlignment="1">
      <alignment horizontal="left" indent="2"/>
    </xf>
    <xf numFmtId="0" fontId="4" fillId="33" borderId="12" xfId="0" applyFont="1" applyFill="1" applyBorder="1" applyAlignment="1">
      <alignment wrapText="1"/>
    </xf>
    <xf numFmtId="0" fontId="3" fillId="35" borderId="11" xfId="0" applyFont="1" applyFill="1" applyBorder="1" applyAlignment="1">
      <alignment horizontal="left"/>
    </xf>
    <xf numFmtId="0" fontId="0" fillId="35" borderId="14" xfId="0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2"/>
    </xf>
    <xf numFmtId="0" fontId="4" fillId="33" borderId="15" xfId="0" applyFont="1" applyFill="1" applyBorder="1" applyAlignment="1">
      <alignment wrapText="1"/>
    </xf>
    <xf numFmtId="0" fontId="4" fillId="33" borderId="13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/>
    </xf>
    <xf numFmtId="0" fontId="4" fillId="33" borderId="13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2"/>
    </xf>
    <xf numFmtId="0" fontId="6" fillId="35" borderId="14" xfId="0" applyFont="1" applyFill="1" applyBorder="1" applyAlignment="1">
      <alignment horizontal="center"/>
    </xf>
    <xf numFmtId="4" fontId="4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49" fontId="5" fillId="33" borderId="0" xfId="0" applyNumberFormat="1" applyFont="1" applyFill="1" applyAlignment="1" applyProtection="1">
      <alignment horizontal="center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right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0" xfId="0" applyNumberFormat="1" applyFont="1" applyFill="1" applyBorder="1" applyAlignment="1" applyProtection="1">
      <alignment horizontal="right" vertical="center" wrapText="1"/>
      <protection/>
    </xf>
    <xf numFmtId="4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33" borderId="0" xfId="0" applyNumberFormat="1" applyFont="1" applyFill="1" applyBorder="1" applyAlignment="1" applyProtection="1">
      <alignment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4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2" fontId="3" fillId="37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" fontId="3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3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3" xfId="0" applyFont="1" applyFill="1" applyBorder="1" applyAlignment="1">
      <alignment wrapText="1"/>
    </xf>
    <xf numFmtId="0" fontId="4" fillId="38" borderId="10" xfId="0" applyFont="1" applyFill="1" applyBorder="1" applyAlignment="1">
      <alignment wrapText="1"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49" fontId="2" fillId="38" borderId="10" xfId="0" applyNumberFormat="1" applyFont="1" applyFill="1" applyBorder="1" applyAlignment="1" applyProtection="1">
      <alignment horizontal="center" vertical="center" wrapText="1"/>
      <protection/>
    </xf>
    <xf numFmtId="0" fontId="10" fillId="38" borderId="10" xfId="0" applyFont="1" applyFill="1" applyBorder="1" applyAlignment="1" applyProtection="1">
      <alignment horizontal="left" vertical="center" wrapText="1"/>
      <protection/>
    </xf>
    <xf numFmtId="0" fontId="10" fillId="38" borderId="1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wrapText="1"/>
    </xf>
    <xf numFmtId="0" fontId="4" fillId="38" borderId="13" xfId="0" applyFont="1" applyFill="1" applyBorder="1" applyAlignment="1">
      <alignment horizontal="center" wrapText="1"/>
    </xf>
    <xf numFmtId="0" fontId="4" fillId="38" borderId="12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 applyProtection="1">
      <alignment horizontal="center" vertical="center" wrapText="1"/>
      <protection locked="0"/>
    </xf>
    <xf numFmtId="49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0" xfId="0" applyFont="1" applyFill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horizontal="center" vertical="center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 locked="0"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49" fontId="2" fillId="38" borderId="0" xfId="0" applyNumberFormat="1" applyFont="1" applyFill="1" applyAlignment="1" applyProtection="1">
      <alignment horizontal="center" vertical="center" wrapText="1"/>
      <protection/>
    </xf>
    <xf numFmtId="0" fontId="4" fillId="38" borderId="0" xfId="0" applyFont="1" applyFill="1" applyBorder="1" applyAlignment="1" applyProtection="1">
      <alignment horizontal="center" vertical="center" wrapText="1"/>
      <protection/>
    </xf>
    <xf numFmtId="4" fontId="4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8" borderId="10" xfId="0" applyFill="1" applyBorder="1" applyAlignment="1" applyProtection="1">
      <alignment horizontal="right" vertical="center" wrapText="1"/>
      <protection locked="0"/>
    </xf>
    <xf numFmtId="4" fontId="12" fillId="38" borderId="10" xfId="0" applyNumberFormat="1" applyFont="1" applyFill="1" applyBorder="1" applyAlignment="1" applyProtection="1">
      <alignment/>
      <protection locked="0"/>
    </xf>
    <xf numFmtId="4" fontId="4" fillId="38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38" borderId="10" xfId="0" applyFont="1" applyFill="1" applyBorder="1" applyAlignment="1" applyProtection="1">
      <alignment horizontal="left" vertical="center" wrapText="1"/>
      <protection locked="0"/>
    </xf>
    <xf numFmtId="0" fontId="10" fillId="38" borderId="10" xfId="0" applyFont="1" applyFill="1" applyBorder="1" applyAlignment="1" applyProtection="1">
      <alignment horizontal="center" vertical="center"/>
      <protection/>
    </xf>
    <xf numFmtId="2" fontId="10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8" borderId="0" xfId="0" applyFont="1" applyFill="1" applyBorder="1" applyAlignment="1" applyProtection="1">
      <alignment horizontal="left" vertical="center" wrapText="1"/>
      <protection/>
    </xf>
    <xf numFmtId="4" fontId="13" fillId="39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40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1" xfId="52"/>
    <cellStyle name="Normalny 12" xfId="53"/>
    <cellStyle name="Normalny 13" xfId="54"/>
    <cellStyle name="Normalny 14" xfId="55"/>
    <cellStyle name="Normalny 16" xfId="56"/>
    <cellStyle name="Normalny 17" xfId="57"/>
    <cellStyle name="Normalny 18" xfId="58"/>
    <cellStyle name="Normalny 19" xfId="59"/>
    <cellStyle name="Normalny 2" xfId="60"/>
    <cellStyle name="Normalny 20" xfId="61"/>
    <cellStyle name="Normalny 21" xfId="62"/>
    <cellStyle name="Normalny 22" xfId="63"/>
    <cellStyle name="Normalny 23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dxfs count="8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4.375" style="75" customWidth="1"/>
    <col min="2" max="2" width="68.75390625" style="94" customWidth="1"/>
    <col min="3" max="16384" width="9.125" style="75" customWidth="1"/>
  </cols>
  <sheetData>
    <row r="1" ht="12.75">
      <c r="A1" s="75" t="s">
        <v>275</v>
      </c>
    </row>
    <row r="2" spans="1:2" ht="12.75">
      <c r="A2" s="74"/>
      <c r="B2" s="85" t="s">
        <v>27</v>
      </c>
    </row>
    <row r="3" spans="1:2" ht="12.75">
      <c r="A3" s="76" t="s">
        <v>135</v>
      </c>
      <c r="B3" s="86" t="s">
        <v>138</v>
      </c>
    </row>
    <row r="4" spans="1:2" ht="12.75">
      <c r="A4" s="77" t="s">
        <v>31</v>
      </c>
      <c r="B4" s="86" t="s">
        <v>139</v>
      </c>
    </row>
    <row r="5" spans="1:2" ht="12.75">
      <c r="A5" s="77" t="s">
        <v>28</v>
      </c>
      <c r="B5" s="86">
        <v>7471332604</v>
      </c>
    </row>
    <row r="6" spans="1:2" ht="12.75">
      <c r="A6" s="77" t="s">
        <v>29</v>
      </c>
      <c r="B6" s="86" t="s">
        <v>140</v>
      </c>
    </row>
    <row r="7" spans="1:2" ht="12.75">
      <c r="A7" s="77" t="s">
        <v>30</v>
      </c>
      <c r="B7" s="86" t="s">
        <v>141</v>
      </c>
    </row>
    <row r="8" spans="1:2" s="79" customFormat="1" ht="12.75">
      <c r="A8" s="78" t="s">
        <v>33</v>
      </c>
      <c r="B8" s="87" t="s">
        <v>150</v>
      </c>
    </row>
    <row r="9" spans="1:2" s="79" customFormat="1" ht="12.75">
      <c r="A9" s="80" t="s">
        <v>34</v>
      </c>
      <c r="B9" s="88">
        <v>30</v>
      </c>
    </row>
    <row r="10" spans="1:2" s="79" customFormat="1" ht="25.5">
      <c r="A10" s="80" t="s">
        <v>35</v>
      </c>
      <c r="B10" s="89">
        <v>0</v>
      </c>
    </row>
    <row r="11" spans="1:2" s="79" customFormat="1" ht="38.25">
      <c r="A11" s="80" t="s">
        <v>36</v>
      </c>
      <c r="B11" s="89">
        <v>0</v>
      </c>
    </row>
    <row r="12" spans="1:2" s="79" customFormat="1" ht="12.75">
      <c r="A12" s="80" t="s">
        <v>37</v>
      </c>
      <c r="B12" s="90"/>
    </row>
    <row r="13" spans="1:2" s="79" customFormat="1" ht="25.5">
      <c r="A13" s="80" t="s">
        <v>38</v>
      </c>
      <c r="B13" s="91" t="s">
        <v>149</v>
      </c>
    </row>
    <row r="14" spans="1:2" s="79" customFormat="1" ht="12.75">
      <c r="A14" s="80" t="s">
        <v>39</v>
      </c>
      <c r="B14" s="91" t="s">
        <v>144</v>
      </c>
    </row>
    <row r="15" spans="1:2" s="79" customFormat="1" ht="25.5">
      <c r="A15" s="80" t="s">
        <v>40</v>
      </c>
      <c r="B15" s="91" t="s">
        <v>144</v>
      </c>
    </row>
    <row r="16" spans="1:2" s="79" customFormat="1" ht="25.5">
      <c r="A16" s="80" t="s">
        <v>41</v>
      </c>
      <c r="B16" s="91" t="s">
        <v>145</v>
      </c>
    </row>
    <row r="17" spans="1:2" s="79" customFormat="1" ht="12.75">
      <c r="A17" s="80" t="s">
        <v>42</v>
      </c>
      <c r="B17" s="91" t="s">
        <v>146</v>
      </c>
    </row>
    <row r="18" spans="1:2" ht="14.25" customHeight="1">
      <c r="A18" s="81" t="s">
        <v>126</v>
      </c>
      <c r="B18" s="92" t="s">
        <v>144</v>
      </c>
    </row>
    <row r="19" spans="1:2" ht="12.75">
      <c r="A19" s="81" t="s">
        <v>127</v>
      </c>
      <c r="B19" s="92" t="s">
        <v>144</v>
      </c>
    </row>
    <row r="20" spans="1:2" ht="31.5" customHeight="1">
      <c r="A20" s="82" t="s">
        <v>32</v>
      </c>
      <c r="B20" s="93"/>
    </row>
    <row r="21" spans="1:2" ht="12.75">
      <c r="A21" s="80" t="s">
        <v>137</v>
      </c>
      <c r="B21" s="92" t="s">
        <v>144</v>
      </c>
    </row>
    <row r="22" spans="1:2" ht="25.5">
      <c r="A22" s="80" t="s">
        <v>136</v>
      </c>
      <c r="B22" s="92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8" sqref="J8"/>
    </sheetView>
  </sheetViews>
  <sheetFormatPr defaultColWidth="9.00390625" defaultRowHeight="15" customHeight="1"/>
  <cols>
    <col min="1" max="1" width="3.375" style="50" bestFit="1" customWidth="1"/>
    <col min="2" max="2" width="25.125" style="50" customWidth="1"/>
    <col min="3" max="3" width="19.00390625" style="50" customWidth="1"/>
    <col min="4" max="4" width="11.25390625" style="50" customWidth="1"/>
    <col min="5" max="5" width="7.875" style="50" bestFit="1" customWidth="1"/>
    <col min="6" max="6" width="7.00390625" style="52" customWidth="1"/>
    <col min="7" max="7" width="14.375" style="7" customWidth="1"/>
    <col min="8" max="8" width="15.125" style="52" bestFit="1" customWidth="1"/>
    <col min="9" max="9" width="22.625" style="52" customWidth="1"/>
    <col min="10" max="10" width="13.625" style="50" customWidth="1"/>
    <col min="11" max="16384" width="9.125" style="50" customWidth="1"/>
  </cols>
  <sheetData>
    <row r="1" ht="55.5" customHeight="1">
      <c r="B1" s="50" t="str">
        <f>DANE!A1</f>
        <v>ZAŁĄCZNIK NR 1 DO ODPOWIEDZI NA PYTANIA DO SIWZ 229/07/09/2012/N/Brzeg z dnia 17.09.2012</v>
      </c>
    </row>
    <row r="2" spans="2:3" ht="15" customHeight="1">
      <c r="B2" s="139" t="s">
        <v>187</v>
      </c>
      <c r="C2" s="140" t="s">
        <v>192</v>
      </c>
    </row>
    <row r="3" spans="2:3" ht="15" customHeight="1" thickBot="1">
      <c r="B3" s="139"/>
      <c r="C3" s="140"/>
    </row>
    <row r="4" spans="2:10" ht="15" customHeight="1" thickBot="1">
      <c r="B4" s="53"/>
      <c r="J4" s="49">
        <v>2012</v>
      </c>
    </row>
    <row r="5" ht="15" customHeight="1">
      <c r="B5" s="51"/>
    </row>
    <row r="6" spans="1:10" s="4" customFormat="1" ht="90">
      <c r="A6" s="10" t="s">
        <v>25</v>
      </c>
      <c r="B6" s="10" t="s">
        <v>8</v>
      </c>
      <c r="C6" s="10" t="s">
        <v>0</v>
      </c>
      <c r="D6" s="10" t="s">
        <v>125</v>
      </c>
      <c r="E6" s="10" t="s">
        <v>7</v>
      </c>
      <c r="F6" s="10" t="s">
        <v>21</v>
      </c>
      <c r="G6" s="10" t="s">
        <v>22</v>
      </c>
      <c r="H6" s="10" t="s">
        <v>23</v>
      </c>
      <c r="I6" s="83" t="s">
        <v>186</v>
      </c>
      <c r="J6" s="10" t="s">
        <v>274</v>
      </c>
    </row>
    <row r="7" spans="1:10" ht="15" customHeight="1">
      <c r="A7" s="54"/>
      <c r="B7" s="137" t="s">
        <v>1</v>
      </c>
      <c r="C7" s="138"/>
      <c r="D7" s="55"/>
      <c r="E7" s="56"/>
      <c r="F7" s="57"/>
      <c r="G7" s="58"/>
      <c r="H7" s="57"/>
      <c r="I7" s="84"/>
      <c r="J7" s="59">
        <f>SUM(J8:J28)</f>
        <v>10289853.99</v>
      </c>
    </row>
    <row r="8" spans="1:10" s="135" customFormat="1" ht="32.25" customHeight="1">
      <c r="A8" s="105">
        <v>1</v>
      </c>
      <c r="B8" s="106" t="s">
        <v>188</v>
      </c>
      <c r="C8" s="105" t="s">
        <v>189</v>
      </c>
      <c r="D8" s="131"/>
      <c r="E8" s="132" t="s">
        <v>142</v>
      </c>
      <c r="F8" s="133"/>
      <c r="G8" s="133"/>
      <c r="H8" s="133"/>
      <c r="I8" s="134"/>
      <c r="J8" s="136">
        <v>10289853.99</v>
      </c>
    </row>
    <row r="9" spans="6:9" ht="15" customHeight="1">
      <c r="F9" s="60"/>
      <c r="G9" s="61"/>
      <c r="H9" s="60"/>
      <c r="I9" s="60"/>
    </row>
    <row r="10" spans="6:9" ht="15" customHeight="1">
      <c r="F10" s="60"/>
      <c r="G10" s="61"/>
      <c r="H10" s="60"/>
      <c r="I10" s="60"/>
    </row>
    <row r="11" spans="6:9" ht="15" customHeight="1">
      <c r="F11" s="60"/>
      <c r="G11" s="61"/>
      <c r="H11" s="60"/>
      <c r="I11" s="60"/>
    </row>
    <row r="12" spans="6:9" ht="15" customHeight="1">
      <c r="F12" s="60"/>
      <c r="G12" s="61"/>
      <c r="H12" s="60"/>
      <c r="I12" s="60"/>
    </row>
    <row r="13" spans="6:9" ht="15" customHeight="1">
      <c r="F13" s="60"/>
      <c r="G13" s="61"/>
      <c r="H13" s="60"/>
      <c r="I13" s="60"/>
    </row>
    <row r="14" spans="6:9" ht="15" customHeight="1">
      <c r="F14" s="60"/>
      <c r="G14" s="61"/>
      <c r="H14" s="60"/>
      <c r="I14" s="60"/>
    </row>
    <row r="15" spans="3:9" ht="15" customHeight="1">
      <c r="C15" s="64"/>
      <c r="D15" s="64"/>
      <c r="F15" s="60"/>
      <c r="G15" s="61"/>
      <c r="H15" s="60"/>
      <c r="I15" s="60"/>
    </row>
    <row r="16" spans="6:9" ht="15" customHeight="1">
      <c r="F16" s="60"/>
      <c r="G16" s="61"/>
      <c r="H16" s="60"/>
      <c r="I16" s="60"/>
    </row>
    <row r="17" spans="6:9" ht="15" customHeight="1">
      <c r="F17" s="60"/>
      <c r="G17" s="61"/>
      <c r="H17" s="60"/>
      <c r="I17" s="60"/>
    </row>
    <row r="18" spans="2:10" ht="15" customHeight="1">
      <c r="B18" s="4"/>
      <c r="C18" s="4"/>
      <c r="D18" s="4"/>
      <c r="E18" s="4"/>
      <c r="F18" s="62"/>
      <c r="G18" s="4"/>
      <c r="H18" s="62"/>
      <c r="I18" s="62"/>
      <c r="J18" s="4"/>
    </row>
    <row r="19" spans="6:9" ht="15" customHeight="1">
      <c r="F19" s="60"/>
      <c r="G19" s="61"/>
      <c r="H19" s="60"/>
      <c r="I19" s="60"/>
    </row>
    <row r="20" spans="6:9" ht="15" customHeight="1">
      <c r="F20" s="60"/>
      <c r="G20" s="61"/>
      <c r="H20" s="60"/>
      <c r="I20" s="60"/>
    </row>
    <row r="21" spans="6:9" ht="15" customHeight="1">
      <c r="F21" s="60"/>
      <c r="G21" s="61"/>
      <c r="H21" s="60"/>
      <c r="I21" s="60"/>
    </row>
    <row r="22" spans="2:10" ht="15" customHeight="1">
      <c r="B22" s="4"/>
      <c r="C22" s="4"/>
      <c r="D22" s="4"/>
      <c r="E22" s="4"/>
      <c r="F22" s="62"/>
      <c r="G22" s="4"/>
      <c r="H22" s="62"/>
      <c r="I22" s="62"/>
      <c r="J22" s="4"/>
    </row>
    <row r="23" spans="6:9" ht="15" customHeight="1">
      <c r="F23" s="60"/>
      <c r="G23" s="61"/>
      <c r="H23" s="60"/>
      <c r="I23" s="60"/>
    </row>
    <row r="24" spans="2:10" ht="15" customHeight="1">
      <c r="B24" s="4"/>
      <c r="C24" s="4"/>
      <c r="D24" s="4"/>
      <c r="E24" s="4"/>
      <c r="F24" s="62"/>
      <c r="G24" s="4"/>
      <c r="H24" s="62"/>
      <c r="I24" s="62"/>
      <c r="J24" s="4"/>
    </row>
    <row r="25" spans="2:10" ht="15" customHeight="1">
      <c r="B25" s="4"/>
      <c r="C25" s="4"/>
      <c r="D25" s="4"/>
      <c r="E25" s="4"/>
      <c r="F25" s="62"/>
      <c r="G25" s="4"/>
      <c r="H25" s="62"/>
      <c r="I25" s="62"/>
      <c r="J25" s="4"/>
    </row>
    <row r="26" spans="6:9" ht="15" customHeight="1">
      <c r="F26" s="60"/>
      <c r="G26" s="61"/>
      <c r="H26" s="60"/>
      <c r="I26" s="60"/>
    </row>
    <row r="27" spans="6:9" ht="15" customHeight="1">
      <c r="F27" s="60"/>
      <c r="G27" s="61"/>
      <c r="H27" s="60"/>
      <c r="I27" s="60"/>
    </row>
    <row r="28" spans="6:9" ht="15" customHeight="1">
      <c r="F28" s="60"/>
      <c r="G28" s="61"/>
      <c r="H28" s="60"/>
      <c r="I28" s="60"/>
    </row>
    <row r="29" spans="2:10" ht="15" customHeight="1">
      <c r="B29" s="7"/>
      <c r="C29" s="7"/>
      <c r="D29" s="7"/>
      <c r="E29" s="7"/>
      <c r="F29" s="65"/>
      <c r="G29" s="66"/>
      <c r="H29" s="65"/>
      <c r="I29" s="65"/>
      <c r="J29" s="7"/>
    </row>
  </sheetData>
  <sheetProtection insertRows="0"/>
  <mergeCells count="3">
    <mergeCell ref="B7:C7"/>
    <mergeCell ref="B2:B3"/>
    <mergeCell ref="C2:C3"/>
  </mergeCells>
  <conditionalFormatting sqref="G8">
    <cfRule type="expression" priority="8" dxfId="6" stopIfTrue="1">
      <formula>$G8&lt;$F8</formula>
    </cfRule>
  </conditionalFormatting>
  <conditionalFormatting sqref="H8:I8">
    <cfRule type="expression" priority="9" dxfId="6" stopIfTrue="1">
      <formula>$H8&lt;$G8</formula>
    </cfRule>
  </conditionalFormatting>
  <conditionalFormatting sqref="J8">
    <cfRule type="expression" priority="15" dxfId="6" stopIfTrue="1">
      <formula>NIERUCHOMOŚCI!#REF!&lt;#REF!</formula>
    </cfRule>
  </conditionalFormatting>
  <dataValidations count="5">
    <dataValidation type="list" allowBlank="1" showInputMessage="1" showErrorMessage="1" sqref="H8:I8">
      <formula1>"TAK, NIE"</formula1>
    </dataValidation>
    <dataValidation type="list" allowBlank="1" showInputMessage="1" showErrorMessage="1" sqref="D8">
      <formula1>"WŁASNOŚĆ, NAJEM, DZIERŻAWA, BEZPŁATNE UŻYTKOWANIE, INNE"</formula1>
    </dataValidation>
    <dataValidation type="list" allowBlank="1" showInputMessage="1" showErrorMessage="1" sqref="G8">
      <formula1>"TAK, TAK ZABEZPIECZONYCH OGNIOODPORNIE, NIE"</formula1>
    </dataValidation>
    <dataValidation type="list" allowBlank="1" showInputMessage="1" showErrorMessage="1" sqref="C2:C3">
      <formula1>"-------, 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J7:J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pane ySplit="24" topLeftCell="A25" activePane="bottomLeft" state="frozen"/>
      <selection pane="topLeft" activeCell="A1" sqref="A1"/>
      <selection pane="bottomLeft" activeCell="A2" sqref="A2:A3"/>
    </sheetView>
  </sheetViews>
  <sheetFormatPr defaultColWidth="9.00390625" defaultRowHeight="12.75"/>
  <cols>
    <col min="1" max="1" width="49.625" style="50" bestFit="1" customWidth="1"/>
    <col min="2" max="2" width="12.75390625" style="50" customWidth="1"/>
    <col min="3" max="16384" width="9.125" style="50" customWidth="1"/>
  </cols>
  <sheetData>
    <row r="1" ht="51.75" customHeight="1">
      <c r="A1" s="50" t="str">
        <f>DANE!A1</f>
        <v>ZAŁĄCZNIK NR 1 DO ODPOWIEDZI NA PYTANIA DO SIWZ 229/07/09/2012/N/Brzeg z dnia 17.09.2012</v>
      </c>
    </row>
    <row r="2" spans="1:2" ht="11.25">
      <c r="A2" s="139" t="s">
        <v>187</v>
      </c>
      <c r="B2" s="140" t="s">
        <v>192</v>
      </c>
    </row>
    <row r="3" spans="1:2" ht="11.25">
      <c r="A3" s="139"/>
      <c r="B3" s="140"/>
    </row>
    <row r="4" ht="12" thickBot="1">
      <c r="A4" s="53"/>
    </row>
    <row r="5" spans="1:2" ht="12" thickBot="1">
      <c r="A5" s="51"/>
      <c r="B5" s="49">
        <v>2012</v>
      </c>
    </row>
    <row r="6" spans="1:2" ht="47.25" customHeight="1">
      <c r="A6" s="10" t="s">
        <v>12</v>
      </c>
      <c r="B6" s="73" t="s">
        <v>274</v>
      </c>
    </row>
    <row r="7" spans="1:2" ht="11.25">
      <c r="A7" s="67" t="s">
        <v>131</v>
      </c>
      <c r="B7" s="72">
        <f>SUM(B9:B14)</f>
        <v>387424.04000000004</v>
      </c>
    </row>
    <row r="8" spans="1:2" ht="11.25">
      <c r="A8" s="67" t="s">
        <v>132</v>
      </c>
      <c r="B8" s="72">
        <f>SUM(B16:B24)</f>
        <v>703498.27</v>
      </c>
    </row>
    <row r="9" spans="1:2" ht="11.25">
      <c r="A9" s="68" t="s">
        <v>13</v>
      </c>
      <c r="B9" s="127">
        <v>0</v>
      </c>
    </row>
    <row r="10" spans="1:2" ht="11.25" customHeight="1">
      <c r="A10" s="68" t="s">
        <v>14</v>
      </c>
      <c r="B10" s="128">
        <v>0</v>
      </c>
    </row>
    <row r="11" spans="1:2" ht="11.25" customHeight="1">
      <c r="A11" s="68" t="s">
        <v>15</v>
      </c>
      <c r="B11" s="128"/>
    </row>
    <row r="12" spans="1:2" ht="11.25" customHeight="1">
      <c r="A12" s="68" t="s">
        <v>16</v>
      </c>
      <c r="B12" s="129">
        <v>26270.59</v>
      </c>
    </row>
    <row r="13" spans="1:2" ht="11.25" customHeight="1">
      <c r="A13" s="68" t="s">
        <v>17</v>
      </c>
      <c r="B13" s="128">
        <v>0</v>
      </c>
    </row>
    <row r="14" spans="1:2" ht="11.25" customHeight="1">
      <c r="A14" s="69" t="s">
        <v>18</v>
      </c>
      <c r="B14" s="129">
        <v>361153.45</v>
      </c>
    </row>
    <row r="15" spans="1:2" ht="11.25">
      <c r="A15" s="70"/>
      <c r="B15" s="43"/>
    </row>
    <row r="16" spans="1:2" ht="11.25">
      <c r="A16" s="71" t="s">
        <v>26</v>
      </c>
      <c r="B16" s="130">
        <v>304003.55</v>
      </c>
    </row>
    <row r="17" spans="1:2" ht="11.25">
      <c r="A17" s="68" t="s">
        <v>4</v>
      </c>
      <c r="B17" s="127">
        <v>8286</v>
      </c>
    </row>
    <row r="18" spans="1:2" ht="12" customHeight="1">
      <c r="A18" s="68" t="s">
        <v>11</v>
      </c>
      <c r="B18" s="127">
        <v>0</v>
      </c>
    </row>
    <row r="19" spans="1:2" ht="33.75">
      <c r="A19" s="68" t="s">
        <v>133</v>
      </c>
      <c r="B19" s="127">
        <v>0</v>
      </c>
    </row>
    <row r="20" spans="1:2" ht="15" customHeight="1">
      <c r="A20" s="68" t="s">
        <v>5</v>
      </c>
      <c r="B20" s="127">
        <v>17504.33</v>
      </c>
    </row>
    <row r="21" spans="1:2" ht="15" customHeight="1">
      <c r="A21" s="68" t="s">
        <v>6</v>
      </c>
      <c r="B21" s="127">
        <v>10000</v>
      </c>
    </row>
    <row r="22" spans="1:2" ht="15" customHeight="1">
      <c r="A22" s="68" t="s">
        <v>143</v>
      </c>
      <c r="B22" s="127">
        <v>10000</v>
      </c>
    </row>
    <row r="23" spans="1:2" ht="15" customHeight="1">
      <c r="A23" s="68" t="s">
        <v>3</v>
      </c>
      <c r="B23" s="127">
        <v>353704.39</v>
      </c>
    </row>
    <row r="24" spans="1:2" ht="15" customHeight="1">
      <c r="A24" s="68" t="s">
        <v>24</v>
      </c>
      <c r="B24" s="127">
        <v>0</v>
      </c>
    </row>
    <row r="25" ht="15" customHeight="1">
      <c r="B25" s="60"/>
    </row>
    <row r="26" ht="18" customHeight="1"/>
    <row r="27" spans="1:4" s="51" customFormat="1" ht="18" customHeight="1">
      <c r="A27" s="53"/>
      <c r="B27" s="50"/>
      <c r="C27" s="63"/>
      <c r="D27" s="63"/>
    </row>
    <row r="28" ht="11.25">
      <c r="B28" s="4"/>
    </row>
    <row r="29" ht="11.25">
      <c r="B29" s="53"/>
    </row>
    <row r="34" ht="11.25">
      <c r="A34" s="4"/>
    </row>
    <row r="38" ht="11.25">
      <c r="A38" s="4"/>
    </row>
    <row r="39" ht="11.25">
      <c r="B39" s="4"/>
    </row>
    <row r="40" ht="11.25">
      <c r="A40" s="4"/>
    </row>
    <row r="41" ht="11.25">
      <c r="A41" s="4"/>
    </row>
    <row r="43" ht="11.25">
      <c r="B43" s="4"/>
    </row>
    <row r="45" spans="1:2" ht="11.25">
      <c r="A45" s="7"/>
      <c r="B45" s="4"/>
    </row>
    <row r="46" ht="11.25">
      <c r="B46" s="4"/>
    </row>
    <row r="50" ht="11.25">
      <c r="B50" s="7"/>
    </row>
  </sheetData>
  <sheetProtection/>
  <mergeCells count="2">
    <mergeCell ref="A2:A3"/>
    <mergeCell ref="B2:B3"/>
  </mergeCells>
  <conditionalFormatting sqref="B7:B8 B15:B25">
    <cfRule type="expression" priority="2" dxfId="6" stopIfTrue="1">
      <formula>#REF!&lt;RUCHOMOŚCI!#REF!</formula>
    </cfRule>
  </conditionalFormatting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B15:B25 B7:B9">
      <formula1>0</formula1>
    </dataValidation>
    <dataValidation type="list" allowBlank="1" showInputMessage="1" showErrorMessage="1" sqref="B2:B3">
      <formula1>"-------, księgowa brutto, odtworzeniowa"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"/>
  <sheetViews>
    <sheetView zoomScale="115" zoomScaleNormal="115" zoomScalePageLayoutView="0" workbookViewId="0" topLeftCell="A1">
      <pane ySplit="9" topLeftCell="A10" activePane="bottomLeft" state="frozen"/>
      <selection pane="topLeft" activeCell="A1" sqref="A1"/>
      <selection pane="bottomLeft" activeCell="A2" sqref="A2:A3"/>
    </sheetView>
  </sheetViews>
  <sheetFormatPr defaultColWidth="9.00390625" defaultRowHeight="12.75"/>
  <cols>
    <col min="1" max="1" width="27.00390625" style="5" customWidth="1"/>
    <col min="2" max="2" width="8.875" style="5" customWidth="1"/>
    <col min="3" max="3" width="16.75390625" style="5" customWidth="1"/>
    <col min="4" max="4" width="19.875" style="45" customWidth="1"/>
    <col min="5" max="5" width="10.875" style="7" customWidth="1"/>
    <col min="6" max="6" width="11.00390625" style="5" customWidth="1"/>
    <col min="7" max="7" width="17.125" style="5" customWidth="1"/>
    <col min="8" max="8" width="12.125" style="5" customWidth="1"/>
    <col min="9" max="9" width="11.75390625" style="5" customWidth="1"/>
    <col min="10" max="10" width="10.75390625" style="5" customWidth="1"/>
    <col min="11" max="11" width="11.75390625" style="5" customWidth="1"/>
    <col min="12" max="16384" width="9.125" style="5" customWidth="1"/>
  </cols>
  <sheetData>
    <row r="1" ht="50.25" customHeight="1">
      <c r="A1" s="5" t="str">
        <f>DANE!A1</f>
        <v>ZAŁĄCZNIK NR 1 DO ODPOWIEDZI NA PYTANIA DO SIWZ 229/07/09/2012/N/Brzeg z dnia 17.09.2012</v>
      </c>
    </row>
    <row r="2" spans="1:3" ht="11.25">
      <c r="A2" s="139" t="s">
        <v>187</v>
      </c>
      <c r="B2" s="141" t="s">
        <v>192</v>
      </c>
      <c r="C2" s="142"/>
    </row>
    <row r="3" spans="1:3" ht="15" customHeight="1" thickBot="1">
      <c r="A3" s="139"/>
      <c r="B3" s="141"/>
      <c r="C3" s="142"/>
    </row>
    <row r="4" spans="4:5" s="6" customFormat="1" ht="15" customHeight="1" thickBot="1">
      <c r="D4" s="46"/>
      <c r="E4" s="49">
        <v>2012</v>
      </c>
    </row>
    <row r="5" spans="4:5" s="6" customFormat="1" ht="15" customHeight="1">
      <c r="D5" s="46"/>
      <c r="E5" s="7"/>
    </row>
    <row r="6" spans="1:5" s="3" customFormat="1" ht="33.75">
      <c r="A6" s="9" t="s">
        <v>9</v>
      </c>
      <c r="B6" s="9" t="s">
        <v>2</v>
      </c>
      <c r="C6" s="9" t="s">
        <v>134</v>
      </c>
      <c r="D6" s="47" t="s">
        <v>10</v>
      </c>
      <c r="E6" s="10" t="s">
        <v>274</v>
      </c>
    </row>
    <row r="7" spans="1:5" ht="15" customHeight="1">
      <c r="A7" s="44" t="s">
        <v>1</v>
      </c>
      <c r="B7" s="8"/>
      <c r="C7" s="8"/>
      <c r="D7" s="48"/>
      <c r="E7" s="95">
        <f>SUM(E11:E985)</f>
        <v>62158.409999999996</v>
      </c>
    </row>
    <row r="8" spans="1:5" ht="15" customHeight="1">
      <c r="A8" s="44" t="s">
        <v>19</v>
      </c>
      <c r="B8" s="8"/>
      <c r="C8" s="8" t="s">
        <v>151</v>
      </c>
      <c r="D8" s="48"/>
      <c r="E8" s="95">
        <f>SUMIF($C11:$C985,"S",E11:E985)</f>
        <v>43190.4</v>
      </c>
    </row>
    <row r="9" spans="1:5" ht="15" customHeight="1">
      <c r="A9" s="44" t="s">
        <v>20</v>
      </c>
      <c r="B9" s="8"/>
      <c r="C9" s="8" t="s">
        <v>152</v>
      </c>
      <c r="D9" s="48"/>
      <c r="E9" s="95">
        <f>SUMIF($C11:$C985,"P",E11:E985)</f>
        <v>7322.839999999999</v>
      </c>
    </row>
    <row r="10" spans="1:5" ht="15" customHeight="1">
      <c r="A10" s="44" t="s">
        <v>130</v>
      </c>
      <c r="B10" s="8"/>
      <c r="C10" s="8" t="s">
        <v>153</v>
      </c>
      <c r="D10" s="48"/>
      <c r="E10" s="95">
        <f>SUMIF($C11:$C985,"O",E11:E985)</f>
        <v>11645.17</v>
      </c>
    </row>
    <row r="11" spans="1:5" s="121" customFormat="1" ht="15" customHeight="1">
      <c r="A11" s="103" t="s">
        <v>159</v>
      </c>
      <c r="B11" s="118">
        <v>2007</v>
      </c>
      <c r="C11" s="102" t="s">
        <v>184</v>
      </c>
      <c r="D11" s="119" t="s">
        <v>252</v>
      </c>
      <c r="E11" s="120">
        <v>130</v>
      </c>
    </row>
    <row r="12" spans="1:5" s="121" customFormat="1" ht="15" customHeight="1">
      <c r="A12" s="103" t="s">
        <v>160</v>
      </c>
      <c r="B12" s="118">
        <v>2007</v>
      </c>
      <c r="C12" s="102" t="s">
        <v>184</v>
      </c>
      <c r="D12" s="119" t="s">
        <v>253</v>
      </c>
      <c r="E12" s="120">
        <v>270</v>
      </c>
    </row>
    <row r="13" spans="1:5" s="121" customFormat="1" ht="15" customHeight="1">
      <c r="A13" s="103" t="s">
        <v>161</v>
      </c>
      <c r="B13" s="118">
        <v>2007</v>
      </c>
      <c r="C13" s="102" t="s">
        <v>184</v>
      </c>
      <c r="D13" s="119" t="s">
        <v>254</v>
      </c>
      <c r="E13" s="120">
        <v>691.8</v>
      </c>
    </row>
    <row r="14" spans="1:5" s="121" customFormat="1" ht="15" customHeight="1">
      <c r="A14" s="103" t="s">
        <v>266</v>
      </c>
      <c r="B14" s="118">
        <v>2007</v>
      </c>
      <c r="C14" s="102" t="s">
        <v>185</v>
      </c>
      <c r="D14" s="119" t="s">
        <v>264</v>
      </c>
      <c r="E14" s="120">
        <v>2458.2</v>
      </c>
    </row>
    <row r="15" spans="1:5" s="121" customFormat="1" ht="15" customHeight="1">
      <c r="A15" s="103" t="s">
        <v>162</v>
      </c>
      <c r="B15" s="118">
        <v>2008</v>
      </c>
      <c r="C15" s="102" t="s">
        <v>183</v>
      </c>
      <c r="D15" s="119" t="s">
        <v>265</v>
      </c>
      <c r="E15" s="120">
        <v>277.87</v>
      </c>
    </row>
    <row r="16" spans="1:5" s="121" customFormat="1" ht="15" customHeight="1">
      <c r="A16" s="103" t="s">
        <v>163</v>
      </c>
      <c r="B16" s="118">
        <v>2008</v>
      </c>
      <c r="C16" s="102" t="s">
        <v>183</v>
      </c>
      <c r="D16" s="119" t="s">
        <v>267</v>
      </c>
      <c r="E16" s="120">
        <v>270.49</v>
      </c>
    </row>
    <row r="17" spans="1:5" s="121" customFormat="1" ht="15" customHeight="1">
      <c r="A17" s="103" t="s">
        <v>164</v>
      </c>
      <c r="B17" s="118">
        <v>2008</v>
      </c>
      <c r="C17" s="102" t="s">
        <v>183</v>
      </c>
      <c r="D17" s="119" t="s">
        <v>216</v>
      </c>
      <c r="E17" s="120">
        <v>296.29</v>
      </c>
    </row>
    <row r="18" spans="1:5" s="121" customFormat="1" ht="15" customHeight="1">
      <c r="A18" s="103" t="s">
        <v>165</v>
      </c>
      <c r="B18" s="118">
        <v>2008</v>
      </c>
      <c r="C18" s="102" t="s">
        <v>183</v>
      </c>
      <c r="D18" s="119" t="s">
        <v>206</v>
      </c>
      <c r="E18" s="120">
        <v>526.86</v>
      </c>
    </row>
    <row r="19" spans="1:5" s="121" customFormat="1" ht="15" customHeight="1">
      <c r="A19" s="103" t="s">
        <v>166</v>
      </c>
      <c r="B19" s="118">
        <v>2008</v>
      </c>
      <c r="C19" s="102" t="s">
        <v>183</v>
      </c>
      <c r="D19" s="119" t="s">
        <v>207</v>
      </c>
      <c r="E19" s="120">
        <v>355.1</v>
      </c>
    </row>
    <row r="20" spans="1:5" s="121" customFormat="1" ht="15" customHeight="1">
      <c r="A20" s="103" t="s">
        <v>166</v>
      </c>
      <c r="B20" s="118">
        <v>2008</v>
      </c>
      <c r="C20" s="102" t="s">
        <v>183</v>
      </c>
      <c r="D20" s="119" t="s">
        <v>207</v>
      </c>
      <c r="E20" s="120">
        <v>355.1</v>
      </c>
    </row>
    <row r="21" spans="1:5" s="121" customFormat="1" ht="15" customHeight="1">
      <c r="A21" s="103" t="s">
        <v>167</v>
      </c>
      <c r="B21" s="118">
        <v>2008</v>
      </c>
      <c r="C21" s="102" t="s">
        <v>183</v>
      </c>
      <c r="D21" s="119" t="s">
        <v>208</v>
      </c>
      <c r="E21" s="120">
        <v>1534</v>
      </c>
    </row>
    <row r="22" spans="1:5" s="121" customFormat="1" ht="15" customHeight="1">
      <c r="A22" s="103" t="s">
        <v>181</v>
      </c>
      <c r="B22" s="118">
        <v>2008</v>
      </c>
      <c r="C22" s="102" t="s">
        <v>183</v>
      </c>
      <c r="D22" s="119" t="s">
        <v>209</v>
      </c>
      <c r="E22" s="120">
        <v>450</v>
      </c>
    </row>
    <row r="23" spans="1:5" s="121" customFormat="1" ht="15" customHeight="1">
      <c r="A23" s="103" t="s">
        <v>168</v>
      </c>
      <c r="B23" s="118">
        <v>2008</v>
      </c>
      <c r="C23" s="102" t="s">
        <v>185</v>
      </c>
      <c r="D23" s="119" t="s">
        <v>210</v>
      </c>
      <c r="E23" s="120">
        <v>768.85</v>
      </c>
    </row>
    <row r="24" spans="1:5" s="121" customFormat="1" ht="15" customHeight="1">
      <c r="A24" s="103" t="s">
        <v>169</v>
      </c>
      <c r="B24" s="118">
        <v>2008</v>
      </c>
      <c r="C24" s="102" t="s">
        <v>183</v>
      </c>
      <c r="D24" s="119" t="s">
        <v>211</v>
      </c>
      <c r="E24" s="120">
        <v>375.06</v>
      </c>
    </row>
    <row r="25" spans="1:5" s="121" customFormat="1" ht="15" customHeight="1">
      <c r="A25" s="103" t="s">
        <v>170</v>
      </c>
      <c r="B25" s="118">
        <v>2009</v>
      </c>
      <c r="C25" s="102" t="s">
        <v>183</v>
      </c>
      <c r="D25" s="119" t="s">
        <v>201</v>
      </c>
      <c r="E25" s="120">
        <v>561.25</v>
      </c>
    </row>
    <row r="26" spans="1:5" s="121" customFormat="1" ht="15" customHeight="1">
      <c r="A26" s="103" t="s">
        <v>171</v>
      </c>
      <c r="B26" s="118">
        <v>2009</v>
      </c>
      <c r="C26" s="102" t="s">
        <v>183</v>
      </c>
      <c r="D26" s="119" t="s">
        <v>201</v>
      </c>
      <c r="E26" s="120">
        <v>561.25</v>
      </c>
    </row>
    <row r="27" spans="1:5" s="121" customFormat="1" ht="15" customHeight="1">
      <c r="A27" s="103" t="s">
        <v>172</v>
      </c>
      <c r="B27" s="118">
        <v>2010</v>
      </c>
      <c r="C27" s="102" t="s">
        <v>183</v>
      </c>
      <c r="D27" s="119" t="s">
        <v>202</v>
      </c>
      <c r="E27" s="120">
        <v>1180</v>
      </c>
    </row>
    <row r="28" spans="1:5" s="121" customFormat="1" ht="15" customHeight="1">
      <c r="A28" s="103" t="s">
        <v>173</v>
      </c>
      <c r="B28" s="118">
        <v>2010</v>
      </c>
      <c r="C28" s="102" t="s">
        <v>183</v>
      </c>
      <c r="D28" s="119" t="s">
        <v>203</v>
      </c>
      <c r="E28" s="120">
        <v>548.75</v>
      </c>
    </row>
    <row r="29" spans="1:5" s="121" customFormat="1" ht="15" customHeight="1">
      <c r="A29" s="103" t="s">
        <v>174</v>
      </c>
      <c r="B29" s="118">
        <v>2010</v>
      </c>
      <c r="C29" s="102" t="s">
        <v>184</v>
      </c>
      <c r="D29" s="119" t="s">
        <v>205</v>
      </c>
      <c r="E29" s="120">
        <v>475</v>
      </c>
    </row>
    <row r="30" spans="1:5" s="121" customFormat="1" ht="15" customHeight="1">
      <c r="A30" s="103" t="s">
        <v>175</v>
      </c>
      <c r="B30" s="118">
        <v>2010</v>
      </c>
      <c r="C30" s="102" t="s">
        <v>184</v>
      </c>
      <c r="D30" s="119" t="s">
        <v>204</v>
      </c>
      <c r="E30" s="120">
        <v>129.13</v>
      </c>
    </row>
    <row r="31" spans="1:5" s="121" customFormat="1" ht="15" customHeight="1">
      <c r="A31" s="103" t="s">
        <v>165</v>
      </c>
      <c r="B31" s="118">
        <v>2010</v>
      </c>
      <c r="C31" s="102" t="s">
        <v>183</v>
      </c>
      <c r="D31" s="119" t="s">
        <v>194</v>
      </c>
      <c r="E31" s="120">
        <v>390.07</v>
      </c>
    </row>
    <row r="32" spans="1:5" s="121" customFormat="1" ht="15" customHeight="1">
      <c r="A32" s="103" t="s">
        <v>176</v>
      </c>
      <c r="B32" s="118">
        <v>2010</v>
      </c>
      <c r="C32" s="102" t="s">
        <v>183</v>
      </c>
      <c r="D32" s="119" t="s">
        <v>212</v>
      </c>
      <c r="E32" s="120">
        <v>1630</v>
      </c>
    </row>
    <row r="33" spans="1:5" s="121" customFormat="1" ht="15" customHeight="1">
      <c r="A33" s="103" t="s">
        <v>177</v>
      </c>
      <c r="B33" s="118">
        <v>2010</v>
      </c>
      <c r="C33" s="102" t="s">
        <v>183</v>
      </c>
      <c r="D33" s="119" t="s">
        <v>213</v>
      </c>
      <c r="E33" s="120">
        <v>475.25</v>
      </c>
    </row>
    <row r="34" spans="1:5" s="122" customFormat="1" ht="15" customHeight="1">
      <c r="A34" s="102" t="s">
        <v>158</v>
      </c>
      <c r="B34" s="118">
        <v>2010</v>
      </c>
      <c r="C34" s="102" t="s">
        <v>183</v>
      </c>
      <c r="D34" s="119" t="s">
        <v>194</v>
      </c>
      <c r="E34" s="120">
        <v>390.07</v>
      </c>
    </row>
    <row r="35" spans="1:5" s="121" customFormat="1" ht="15" customHeight="1">
      <c r="A35" s="102" t="s">
        <v>178</v>
      </c>
      <c r="B35" s="118">
        <v>2010</v>
      </c>
      <c r="C35" s="102" t="s">
        <v>183</v>
      </c>
      <c r="D35" s="119" t="s">
        <v>195</v>
      </c>
      <c r="E35" s="120">
        <v>335.25</v>
      </c>
    </row>
    <row r="36" spans="1:5" s="121" customFormat="1" ht="22.5">
      <c r="A36" s="102" t="s">
        <v>179</v>
      </c>
      <c r="B36" s="118">
        <v>2010</v>
      </c>
      <c r="C36" s="102" t="s">
        <v>183</v>
      </c>
      <c r="D36" s="119" t="s">
        <v>196</v>
      </c>
      <c r="E36" s="120">
        <v>756.15</v>
      </c>
    </row>
    <row r="37" spans="1:5" s="121" customFormat="1" ht="15" customHeight="1">
      <c r="A37" s="102" t="s">
        <v>172</v>
      </c>
      <c r="B37" s="118">
        <v>2010</v>
      </c>
      <c r="C37" s="102" t="s">
        <v>183</v>
      </c>
      <c r="D37" s="119" t="s">
        <v>197</v>
      </c>
      <c r="E37" s="120">
        <v>1548.75</v>
      </c>
    </row>
    <row r="38" spans="1:5" s="121" customFormat="1" ht="15" customHeight="1">
      <c r="A38" s="102" t="s">
        <v>180</v>
      </c>
      <c r="B38" s="118">
        <v>2010</v>
      </c>
      <c r="C38" s="102" t="s">
        <v>183</v>
      </c>
      <c r="D38" s="119" t="s">
        <v>200</v>
      </c>
      <c r="E38" s="120">
        <v>295.6</v>
      </c>
    </row>
    <row r="39" spans="1:5" s="121" customFormat="1" ht="15" customHeight="1">
      <c r="A39" s="102" t="s">
        <v>158</v>
      </c>
      <c r="B39" s="118">
        <v>2010</v>
      </c>
      <c r="C39" s="102" t="s">
        <v>183</v>
      </c>
      <c r="D39" s="119" t="s">
        <v>193</v>
      </c>
      <c r="E39" s="120">
        <v>401.64</v>
      </c>
    </row>
    <row r="40" spans="1:5" s="121" customFormat="1" ht="15" customHeight="1">
      <c r="A40" s="102" t="s">
        <v>182</v>
      </c>
      <c r="B40" s="118">
        <v>2010</v>
      </c>
      <c r="C40" s="102" t="s">
        <v>183</v>
      </c>
      <c r="D40" s="119" t="s">
        <v>199</v>
      </c>
      <c r="E40" s="120">
        <v>383.34</v>
      </c>
    </row>
    <row r="41" spans="1:5" s="121" customFormat="1" ht="15" customHeight="1">
      <c r="A41" s="102" t="s">
        <v>172</v>
      </c>
      <c r="B41" s="118">
        <v>2010</v>
      </c>
      <c r="C41" s="102" t="s">
        <v>183</v>
      </c>
      <c r="D41" s="119" t="s">
        <v>198</v>
      </c>
      <c r="E41" s="120">
        <v>1570.43</v>
      </c>
    </row>
    <row r="42" spans="1:5" s="121" customFormat="1" ht="25.5" customHeight="1">
      <c r="A42" s="102" t="s">
        <v>190</v>
      </c>
      <c r="B42" s="103">
        <v>2008</v>
      </c>
      <c r="C42" s="102" t="s">
        <v>183</v>
      </c>
      <c r="D42" s="104" t="s">
        <v>191</v>
      </c>
      <c r="E42" s="120">
        <v>19247.52</v>
      </c>
    </row>
    <row r="43" spans="1:5" s="121" customFormat="1" ht="11.25">
      <c r="A43" s="123" t="s">
        <v>214</v>
      </c>
      <c r="B43" s="118">
        <v>2008</v>
      </c>
      <c r="C43" s="123" t="s">
        <v>185</v>
      </c>
      <c r="D43" s="119" t="s">
        <v>215</v>
      </c>
      <c r="E43" s="120">
        <v>499</v>
      </c>
    </row>
    <row r="44" spans="1:5" s="124" customFormat="1" ht="11.25" customHeight="1" hidden="1">
      <c r="A44" s="123"/>
      <c r="B44" s="118"/>
      <c r="C44" s="123"/>
      <c r="D44" s="119"/>
      <c r="E44" s="120"/>
    </row>
    <row r="45" spans="1:5" s="121" customFormat="1" ht="11.25">
      <c r="A45" s="123" t="s">
        <v>217</v>
      </c>
      <c r="B45" s="118">
        <v>2009</v>
      </c>
      <c r="C45" s="123" t="s">
        <v>183</v>
      </c>
      <c r="D45" s="119" t="s">
        <v>218</v>
      </c>
      <c r="E45" s="120">
        <v>1259.4</v>
      </c>
    </row>
    <row r="46" spans="1:5" s="121" customFormat="1" ht="11.25">
      <c r="A46" s="123" t="s">
        <v>219</v>
      </c>
      <c r="B46" s="118">
        <v>2010</v>
      </c>
      <c r="C46" s="123" t="s">
        <v>185</v>
      </c>
      <c r="D46" s="119" t="s">
        <v>220</v>
      </c>
      <c r="E46" s="120">
        <v>503.1</v>
      </c>
    </row>
    <row r="47" spans="1:5" s="121" customFormat="1" ht="11.25">
      <c r="A47" s="123" t="s">
        <v>221</v>
      </c>
      <c r="B47" s="118">
        <v>2010</v>
      </c>
      <c r="C47" s="123" t="s">
        <v>185</v>
      </c>
      <c r="D47" s="119" t="s">
        <v>222</v>
      </c>
      <c r="E47" s="120">
        <v>239</v>
      </c>
    </row>
    <row r="48" spans="1:5" s="121" customFormat="1" ht="11.25">
      <c r="A48" s="123" t="s">
        <v>221</v>
      </c>
      <c r="B48" s="118">
        <v>2010</v>
      </c>
      <c r="C48" s="123" t="s">
        <v>185</v>
      </c>
      <c r="D48" s="119" t="s">
        <v>223</v>
      </c>
      <c r="E48" s="120">
        <v>135.71</v>
      </c>
    </row>
    <row r="49" spans="1:5" s="121" customFormat="1" ht="11.25">
      <c r="A49" s="123" t="s">
        <v>224</v>
      </c>
      <c r="B49" s="118">
        <v>2011</v>
      </c>
      <c r="C49" s="123" t="s">
        <v>183</v>
      </c>
      <c r="D49" s="119" t="s">
        <v>225</v>
      </c>
      <c r="E49" s="120">
        <v>1437</v>
      </c>
    </row>
    <row r="50" spans="1:5" s="121" customFormat="1" ht="11.25">
      <c r="A50" s="123" t="s">
        <v>226</v>
      </c>
      <c r="B50" s="118">
        <v>2011</v>
      </c>
      <c r="C50" s="123" t="s">
        <v>183</v>
      </c>
      <c r="D50" s="119" t="s">
        <v>227</v>
      </c>
      <c r="E50" s="120">
        <v>346</v>
      </c>
    </row>
    <row r="51" spans="1:5" s="121" customFormat="1" ht="11.25">
      <c r="A51" s="123" t="s">
        <v>228</v>
      </c>
      <c r="B51" s="118">
        <v>2011</v>
      </c>
      <c r="C51" s="123" t="s">
        <v>183</v>
      </c>
      <c r="D51" s="119" t="s">
        <v>229</v>
      </c>
      <c r="E51" s="120">
        <v>390</v>
      </c>
    </row>
    <row r="52" spans="1:5" s="121" customFormat="1" ht="11.25">
      <c r="A52" s="123" t="s">
        <v>230</v>
      </c>
      <c r="B52" s="118">
        <v>2011</v>
      </c>
      <c r="C52" s="123" t="s">
        <v>183</v>
      </c>
      <c r="D52" s="119" t="s">
        <v>231</v>
      </c>
      <c r="E52" s="120">
        <v>263</v>
      </c>
    </row>
    <row r="53" spans="1:5" s="121" customFormat="1" ht="11.25">
      <c r="A53" s="123" t="s">
        <v>232</v>
      </c>
      <c r="B53" s="118">
        <v>2011</v>
      </c>
      <c r="C53" s="123" t="s">
        <v>185</v>
      </c>
      <c r="D53" s="119" t="s">
        <v>233</v>
      </c>
      <c r="E53" s="120">
        <v>2078.33</v>
      </c>
    </row>
    <row r="54" spans="1:5" s="121" customFormat="1" ht="11.25">
      <c r="A54" s="123" t="s">
        <v>234</v>
      </c>
      <c r="B54" s="118">
        <v>2011</v>
      </c>
      <c r="C54" s="123" t="s">
        <v>183</v>
      </c>
      <c r="D54" s="119" t="s">
        <v>235</v>
      </c>
      <c r="E54" s="120">
        <v>870</v>
      </c>
    </row>
    <row r="55" spans="1:5" s="121" customFormat="1" ht="11.25">
      <c r="A55" s="123" t="s">
        <v>236</v>
      </c>
      <c r="B55" s="118">
        <v>2011</v>
      </c>
      <c r="C55" s="123" t="s">
        <v>185</v>
      </c>
      <c r="D55" s="119" t="s">
        <v>237</v>
      </c>
      <c r="E55" s="120">
        <v>640.65</v>
      </c>
    </row>
    <row r="56" spans="1:5" s="121" customFormat="1" ht="11.25">
      <c r="A56" s="123" t="s">
        <v>238</v>
      </c>
      <c r="B56" s="118">
        <v>2011</v>
      </c>
      <c r="C56" s="123" t="s">
        <v>183</v>
      </c>
      <c r="D56" s="119" t="s">
        <v>239</v>
      </c>
      <c r="E56" s="120">
        <v>2995</v>
      </c>
    </row>
    <row r="57" spans="1:5" s="121" customFormat="1" ht="11.25">
      <c r="A57" s="123" t="s">
        <v>241</v>
      </c>
      <c r="B57" s="118">
        <v>2011</v>
      </c>
      <c r="C57" s="123" t="s">
        <v>183</v>
      </c>
      <c r="D57" s="119" t="s">
        <v>243</v>
      </c>
      <c r="E57" s="120">
        <v>299</v>
      </c>
    </row>
    <row r="58" spans="1:5" s="121" customFormat="1" ht="11.25">
      <c r="A58" s="123" t="s">
        <v>240</v>
      </c>
      <c r="B58" s="118">
        <v>2011</v>
      </c>
      <c r="C58" s="123" t="s">
        <v>183</v>
      </c>
      <c r="D58" s="119" t="s">
        <v>242</v>
      </c>
      <c r="E58" s="120">
        <v>375.83</v>
      </c>
    </row>
    <row r="59" spans="1:5" s="121" customFormat="1" ht="11.25">
      <c r="A59" s="123" t="s">
        <v>244</v>
      </c>
      <c r="B59" s="118">
        <v>2012</v>
      </c>
      <c r="C59" s="123" t="s">
        <v>183</v>
      </c>
      <c r="D59" s="119" t="s">
        <v>245</v>
      </c>
      <c r="E59" s="120">
        <v>239.08</v>
      </c>
    </row>
    <row r="60" spans="1:5" s="121" customFormat="1" ht="11.25">
      <c r="A60" s="123" t="s">
        <v>246</v>
      </c>
      <c r="B60" s="118">
        <v>2007</v>
      </c>
      <c r="C60" s="123" t="s">
        <v>184</v>
      </c>
      <c r="D60" s="119" t="s">
        <v>255</v>
      </c>
      <c r="E60" s="120">
        <v>409.02</v>
      </c>
    </row>
    <row r="61" spans="1:5" s="121" customFormat="1" ht="11.25">
      <c r="A61" s="123" t="s">
        <v>246</v>
      </c>
      <c r="B61" s="118">
        <v>2007</v>
      </c>
      <c r="C61" s="123" t="s">
        <v>184</v>
      </c>
      <c r="D61" s="119" t="s">
        <v>256</v>
      </c>
      <c r="E61" s="120">
        <v>665.57</v>
      </c>
    </row>
    <row r="62" spans="1:5" s="121" customFormat="1" ht="11.25">
      <c r="A62" s="123" t="s">
        <v>247</v>
      </c>
      <c r="B62" s="118">
        <v>2007</v>
      </c>
      <c r="C62" s="123" t="s">
        <v>184</v>
      </c>
      <c r="D62" s="119" t="s">
        <v>257</v>
      </c>
      <c r="E62" s="120">
        <v>655.74</v>
      </c>
    </row>
    <row r="63" spans="1:5" s="121" customFormat="1" ht="11.25">
      <c r="A63" s="123" t="s">
        <v>248</v>
      </c>
      <c r="B63" s="118">
        <v>2008</v>
      </c>
      <c r="C63" s="123" t="s">
        <v>184</v>
      </c>
      <c r="D63" s="119" t="s">
        <v>258</v>
      </c>
      <c r="E63" s="120">
        <v>685</v>
      </c>
    </row>
    <row r="64" spans="1:5" s="121" customFormat="1" ht="11.25">
      <c r="A64" s="123" t="s">
        <v>249</v>
      </c>
      <c r="B64" s="118">
        <v>2009</v>
      </c>
      <c r="C64" s="123" t="s">
        <v>184</v>
      </c>
      <c r="D64" s="119" t="s">
        <v>259</v>
      </c>
      <c r="E64" s="120">
        <v>6000</v>
      </c>
    </row>
    <row r="65" spans="1:5" s="121" customFormat="1" ht="11.25">
      <c r="A65" s="123" t="s">
        <v>250</v>
      </c>
      <c r="B65" s="118">
        <v>2010</v>
      </c>
      <c r="C65" s="123" t="s">
        <v>184</v>
      </c>
      <c r="D65" s="119" t="s">
        <v>260</v>
      </c>
      <c r="E65" s="120">
        <v>150.8</v>
      </c>
    </row>
    <row r="66" spans="1:5" s="121" customFormat="1" ht="11.25">
      <c r="A66" s="123" t="s">
        <v>251</v>
      </c>
      <c r="B66" s="118">
        <v>2010</v>
      </c>
      <c r="C66" s="123" t="s">
        <v>184</v>
      </c>
      <c r="D66" s="119" t="s">
        <v>261</v>
      </c>
      <c r="E66" s="120">
        <v>608.7</v>
      </c>
    </row>
    <row r="67" spans="1:5" s="121" customFormat="1" ht="11.25">
      <c r="A67" s="123" t="s">
        <v>251</v>
      </c>
      <c r="B67" s="118">
        <v>2010</v>
      </c>
      <c r="C67" s="123" t="s">
        <v>184</v>
      </c>
      <c r="D67" s="119" t="s">
        <v>262</v>
      </c>
      <c r="E67" s="120">
        <v>623.61</v>
      </c>
    </row>
    <row r="68" spans="1:5" s="121" customFormat="1" ht="11.25">
      <c r="A68" s="123" t="s">
        <v>250</v>
      </c>
      <c r="B68" s="118">
        <v>2010</v>
      </c>
      <c r="C68" s="123" t="s">
        <v>184</v>
      </c>
      <c r="D68" s="119" t="s">
        <v>263</v>
      </c>
      <c r="E68" s="120">
        <v>150.8</v>
      </c>
    </row>
    <row r="69" spans="4:5" s="121" customFormat="1" ht="11.25">
      <c r="D69" s="125"/>
      <c r="E69" s="124"/>
    </row>
    <row r="70" spans="4:5" s="121" customFormat="1" ht="11.25">
      <c r="D70" s="125"/>
      <c r="E70" s="126"/>
    </row>
    <row r="71" spans="4:5" s="121" customFormat="1" ht="11.25">
      <c r="D71" s="125"/>
      <c r="E71" s="126"/>
    </row>
    <row r="72" spans="4:5" s="121" customFormat="1" ht="11.25">
      <c r="D72" s="125"/>
      <c r="E72" s="126"/>
    </row>
    <row r="73" spans="4:5" s="121" customFormat="1" ht="11.25">
      <c r="D73" s="125"/>
      <c r="E73" s="124"/>
    </row>
    <row r="74" spans="4:5" s="121" customFormat="1" ht="11.25">
      <c r="D74" s="125"/>
      <c r="E74" s="126"/>
    </row>
    <row r="75" spans="4:5" s="121" customFormat="1" ht="11.25">
      <c r="D75" s="125"/>
      <c r="E75" s="124"/>
    </row>
    <row r="76" spans="4:5" s="121" customFormat="1" ht="11.25">
      <c r="D76" s="125"/>
      <c r="E76" s="124"/>
    </row>
    <row r="77" spans="4:5" s="121" customFormat="1" ht="11.25">
      <c r="D77" s="125"/>
      <c r="E77" s="126"/>
    </row>
    <row r="78" spans="4:5" s="121" customFormat="1" ht="11.25">
      <c r="D78" s="125"/>
      <c r="E78" s="126"/>
    </row>
    <row r="79" spans="4:5" s="121" customFormat="1" ht="11.25">
      <c r="D79" s="125"/>
      <c r="E79" s="126"/>
    </row>
    <row r="80" spans="4:5" s="121" customFormat="1" ht="11.25">
      <c r="D80" s="125"/>
      <c r="E80" s="126"/>
    </row>
    <row r="81" spans="4:5" s="121" customFormat="1" ht="11.25">
      <c r="D81" s="125"/>
      <c r="E81" s="126"/>
    </row>
    <row r="82" spans="4:5" s="121" customFormat="1" ht="11.25">
      <c r="D82" s="125"/>
      <c r="E82" s="126"/>
    </row>
    <row r="83" spans="4:5" s="121" customFormat="1" ht="11.25">
      <c r="D83" s="125"/>
      <c r="E83" s="126"/>
    </row>
    <row r="84" spans="4:5" s="121" customFormat="1" ht="11.25">
      <c r="D84" s="125"/>
      <c r="E84" s="126"/>
    </row>
    <row r="85" spans="4:5" s="121" customFormat="1" ht="11.25">
      <c r="D85" s="125"/>
      <c r="E85" s="126"/>
    </row>
    <row r="86" spans="4:5" s="121" customFormat="1" ht="11.25">
      <c r="D86" s="125"/>
      <c r="E86" s="126"/>
    </row>
    <row r="87" spans="4:5" s="121" customFormat="1" ht="11.25">
      <c r="D87" s="125"/>
      <c r="E87" s="126"/>
    </row>
    <row r="88" spans="4:5" s="121" customFormat="1" ht="11.25">
      <c r="D88" s="125"/>
      <c r="E88" s="126"/>
    </row>
    <row r="89" spans="4:5" s="121" customFormat="1" ht="11.25">
      <c r="D89" s="125"/>
      <c r="E89" s="126"/>
    </row>
    <row r="90" spans="4:5" s="121" customFormat="1" ht="11.25">
      <c r="D90" s="125"/>
      <c r="E90" s="126"/>
    </row>
    <row r="91" spans="4:5" s="121" customFormat="1" ht="11.25">
      <c r="D91" s="125"/>
      <c r="E91" s="126"/>
    </row>
    <row r="92" spans="4:5" s="121" customFormat="1" ht="11.25">
      <c r="D92" s="125"/>
      <c r="E92" s="126"/>
    </row>
    <row r="93" spans="4:5" s="121" customFormat="1" ht="11.25">
      <c r="D93" s="125"/>
      <c r="E93" s="126"/>
    </row>
    <row r="94" spans="4:5" s="121" customFormat="1" ht="11.25">
      <c r="D94" s="125"/>
      <c r="E94" s="126"/>
    </row>
    <row r="95" spans="4:5" s="121" customFormat="1" ht="11.25">
      <c r="D95" s="125"/>
      <c r="E95" s="126"/>
    </row>
    <row r="96" spans="4:5" s="121" customFormat="1" ht="11.25">
      <c r="D96" s="125"/>
      <c r="E96" s="126"/>
    </row>
    <row r="97" spans="4:5" s="121" customFormat="1" ht="11.25">
      <c r="D97" s="125"/>
      <c r="E97" s="126"/>
    </row>
    <row r="98" spans="4:5" s="121" customFormat="1" ht="11.25">
      <c r="D98" s="125"/>
      <c r="E98" s="126"/>
    </row>
    <row r="99" spans="4:5" s="121" customFormat="1" ht="11.25">
      <c r="D99" s="125"/>
      <c r="E99" s="126"/>
    </row>
    <row r="100" spans="4:5" s="121" customFormat="1" ht="11.25">
      <c r="D100" s="125"/>
      <c r="E100" s="126"/>
    </row>
    <row r="101" spans="4:5" s="121" customFormat="1" ht="11.25">
      <c r="D101" s="125"/>
      <c r="E101" s="126"/>
    </row>
    <row r="102" spans="4:5" s="121" customFormat="1" ht="11.25">
      <c r="D102" s="125"/>
      <c r="E102" s="126"/>
    </row>
    <row r="103" spans="4:5" s="121" customFormat="1" ht="11.25">
      <c r="D103" s="125"/>
      <c r="E103" s="126"/>
    </row>
    <row r="104" spans="4:5" s="121" customFormat="1" ht="11.25">
      <c r="D104" s="125"/>
      <c r="E104" s="126"/>
    </row>
    <row r="105" spans="4:5" s="121" customFormat="1" ht="11.25">
      <c r="D105" s="125"/>
      <c r="E105" s="126"/>
    </row>
    <row r="106" spans="4:5" s="121" customFormat="1" ht="11.25">
      <c r="D106" s="125"/>
      <c r="E106" s="126"/>
    </row>
    <row r="107" spans="4:5" s="121" customFormat="1" ht="11.25">
      <c r="D107" s="125"/>
      <c r="E107" s="126"/>
    </row>
    <row r="108" spans="4:5" s="121" customFormat="1" ht="11.25">
      <c r="D108" s="125"/>
      <c r="E108" s="126"/>
    </row>
    <row r="109" spans="4:5" s="121" customFormat="1" ht="11.25">
      <c r="D109" s="125"/>
      <c r="E109" s="126"/>
    </row>
  </sheetData>
  <sheetProtection insertRows="0"/>
  <mergeCells count="2">
    <mergeCell ref="A2:A3"/>
    <mergeCell ref="B2:C3"/>
  </mergeCells>
  <conditionalFormatting sqref="D11:D68">
    <cfRule type="expression" priority="14" dxfId="6">
      <formula>$D11&lt;#REF!</formula>
    </cfRule>
  </conditionalFormatting>
  <conditionalFormatting sqref="E11:E68">
    <cfRule type="expression" priority="16" dxfId="7">
      <formula>'SPRZĘT ELEKTRONICZNY'!#REF!&lt;#REF!</formula>
    </cfRule>
  </conditionalFormatting>
  <dataValidations count="3">
    <dataValidation type="list" allowBlank="1" showInputMessage="1" showErrorMessage="1" sqref="B2:C3">
      <formula1>"-------, księgowa brutto, odtworzeniowa"</formula1>
    </dataValidation>
    <dataValidation type="list" showInputMessage="1" showErrorMessage="1" sqref="C11:C68">
      <formula1>"P, S, O"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7:E68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1"/>
  <sheetViews>
    <sheetView zoomScale="114" zoomScaleNormal="114" workbookViewId="0" topLeftCell="A1">
      <selection activeCell="A2" sqref="A2"/>
    </sheetView>
  </sheetViews>
  <sheetFormatPr defaultColWidth="9.00390625" defaultRowHeight="12.75"/>
  <cols>
    <col min="1" max="1" width="56.375" style="14" customWidth="1"/>
    <col min="2" max="2" width="18.625" style="108" bestFit="1" customWidth="1"/>
    <col min="3" max="16384" width="9.125" style="14" customWidth="1"/>
  </cols>
  <sheetData>
    <row r="1" ht="11.25">
      <c r="A1" s="14" t="str">
        <f>DANE!A1</f>
        <v>ZAŁĄCZNIK NR 1 DO ODPOWIEDZI NA PYTANIA DO SIWZ 229/07/09/2012/N/Brzeg z dnia 17.09.2012</v>
      </c>
    </row>
    <row r="2" spans="1:2" s="13" customFormat="1" ht="11.25">
      <c r="A2" s="12" t="str">
        <f>DANE!B3</f>
        <v>Muzeum Piastów Śląskich</v>
      </c>
      <c r="B2" s="107"/>
    </row>
    <row r="3" ht="11.25">
      <c r="A3" s="1"/>
    </row>
    <row r="4" spans="1:2" s="11" customFormat="1" ht="12.75">
      <c r="A4" s="37" t="s">
        <v>43</v>
      </c>
      <c r="B4" s="38" t="s">
        <v>129</v>
      </c>
    </row>
    <row r="5" spans="1:2" ht="11.25">
      <c r="A5" s="36" t="s">
        <v>44</v>
      </c>
      <c r="B5" s="109" t="s">
        <v>145</v>
      </c>
    </row>
    <row r="6" spans="1:2" ht="11.25">
      <c r="A6" s="2" t="s">
        <v>45</v>
      </c>
      <c r="B6" s="110" t="s">
        <v>145</v>
      </c>
    </row>
    <row r="7" spans="1:2" ht="11.25">
      <c r="A7" s="2" t="s">
        <v>46</v>
      </c>
      <c r="B7" s="110" t="s">
        <v>144</v>
      </c>
    </row>
    <row r="8" spans="1:2" ht="11.25">
      <c r="A8" s="2" t="s">
        <v>47</v>
      </c>
      <c r="B8" s="110" t="s">
        <v>144</v>
      </c>
    </row>
    <row r="9" spans="1:2" ht="11.25">
      <c r="A9" s="2" t="s">
        <v>48</v>
      </c>
      <c r="B9" s="110" t="s">
        <v>144</v>
      </c>
    </row>
    <row r="10" spans="1:2" ht="11.25">
      <c r="A10" s="2" t="s">
        <v>49</v>
      </c>
      <c r="B10" s="110" t="s">
        <v>144</v>
      </c>
    </row>
    <row r="11" spans="1:2" ht="11.25">
      <c r="A11" s="2" t="s">
        <v>50</v>
      </c>
      <c r="B11" s="110" t="s">
        <v>145</v>
      </c>
    </row>
    <row r="12" spans="1:2" ht="11.25">
      <c r="A12" s="22" t="s">
        <v>51</v>
      </c>
      <c r="B12" s="111" t="s">
        <v>145</v>
      </c>
    </row>
    <row r="13" spans="1:2" ht="12.75">
      <c r="A13" s="39" t="s">
        <v>52</v>
      </c>
      <c r="B13" s="38" t="s">
        <v>129</v>
      </c>
    </row>
    <row r="14" spans="1:2" ht="11.25">
      <c r="A14" s="20" t="s">
        <v>53</v>
      </c>
      <c r="B14" s="109" t="s">
        <v>268</v>
      </c>
    </row>
    <row r="15" spans="1:2" ht="11.25">
      <c r="A15" s="2" t="s">
        <v>88</v>
      </c>
      <c r="B15" s="110" t="s">
        <v>144</v>
      </c>
    </row>
    <row r="16" spans="1:2" ht="11.25">
      <c r="A16" s="2" t="s">
        <v>54</v>
      </c>
      <c r="B16" s="110" t="s">
        <v>154</v>
      </c>
    </row>
    <row r="17" spans="1:2" ht="11.25">
      <c r="A17" s="2" t="s">
        <v>55</v>
      </c>
      <c r="B17" s="110" t="s">
        <v>145</v>
      </c>
    </row>
    <row r="18" spans="1:2" ht="12.75">
      <c r="A18" s="18" t="s">
        <v>56</v>
      </c>
      <c r="B18" s="42" t="s">
        <v>129</v>
      </c>
    </row>
    <row r="19" spans="1:2" ht="11.25">
      <c r="A19" s="16" t="s">
        <v>57</v>
      </c>
      <c r="B19" s="110" t="s">
        <v>144</v>
      </c>
    </row>
    <row r="20" spans="1:2" ht="11.25">
      <c r="A20" s="16" t="s">
        <v>58</v>
      </c>
      <c r="B20" s="110" t="s">
        <v>145</v>
      </c>
    </row>
    <row r="21" spans="1:2" ht="11.25">
      <c r="A21" s="16" t="s">
        <v>59</v>
      </c>
      <c r="B21" s="110" t="s">
        <v>144</v>
      </c>
    </row>
    <row r="22" spans="1:2" ht="22.5">
      <c r="A22" s="2" t="s">
        <v>60</v>
      </c>
      <c r="B22" s="110" t="s">
        <v>144</v>
      </c>
    </row>
    <row r="23" spans="1:2" ht="12.75">
      <c r="A23" s="18" t="s">
        <v>94</v>
      </c>
      <c r="B23" s="42" t="s">
        <v>129</v>
      </c>
    </row>
    <row r="24" spans="1:2" ht="11.25">
      <c r="A24" s="16" t="s">
        <v>61</v>
      </c>
      <c r="B24" s="110" t="s">
        <v>144</v>
      </c>
    </row>
    <row r="25" spans="1:2" ht="11.25">
      <c r="A25" s="16" t="s">
        <v>62</v>
      </c>
      <c r="B25" s="110" t="s">
        <v>144</v>
      </c>
    </row>
    <row r="26" spans="1:2" ht="11.25">
      <c r="A26" s="16" t="s">
        <v>63</v>
      </c>
      <c r="B26" s="110" t="s">
        <v>145</v>
      </c>
    </row>
    <row r="27" spans="1:2" ht="12.75">
      <c r="A27" s="18" t="s">
        <v>93</v>
      </c>
      <c r="B27" s="42" t="s">
        <v>129</v>
      </c>
    </row>
    <row r="28" spans="1:2" ht="11.25">
      <c r="A28" s="16" t="s">
        <v>61</v>
      </c>
      <c r="B28" s="110" t="s">
        <v>145</v>
      </c>
    </row>
    <row r="29" spans="1:2" ht="11.25">
      <c r="A29" s="16" t="s">
        <v>62</v>
      </c>
      <c r="B29" s="110" t="s">
        <v>144</v>
      </c>
    </row>
    <row r="30" spans="1:2" ht="11.25">
      <c r="A30" s="19" t="s">
        <v>63</v>
      </c>
      <c r="B30" s="111" t="s">
        <v>144</v>
      </c>
    </row>
    <row r="31" spans="1:2" s="17" customFormat="1" ht="11.25">
      <c r="A31" s="18" t="s">
        <v>64</v>
      </c>
      <c r="B31" s="112"/>
    </row>
    <row r="32" spans="1:2" ht="11.25">
      <c r="A32" s="33" t="s">
        <v>89</v>
      </c>
      <c r="B32" s="113">
        <v>4</v>
      </c>
    </row>
    <row r="33" spans="1:2" ht="11.25">
      <c r="A33" s="35" t="s">
        <v>65</v>
      </c>
      <c r="B33" s="114"/>
    </row>
    <row r="34" spans="1:2" ht="11.25">
      <c r="A34" s="34" t="s">
        <v>90</v>
      </c>
      <c r="B34" s="115" t="s">
        <v>269</v>
      </c>
    </row>
    <row r="35" spans="1:2" ht="11.25">
      <c r="A35" s="21" t="s">
        <v>91</v>
      </c>
      <c r="B35" s="116">
        <v>0</v>
      </c>
    </row>
    <row r="36" spans="1:2" ht="12.75">
      <c r="A36" s="23" t="s">
        <v>92</v>
      </c>
      <c r="B36" s="42" t="s">
        <v>129</v>
      </c>
    </row>
    <row r="37" spans="1:2" ht="11.25">
      <c r="A37" s="20" t="s">
        <v>66</v>
      </c>
      <c r="B37" s="109" t="s">
        <v>145</v>
      </c>
    </row>
    <row r="38" spans="1:2" ht="22.5">
      <c r="A38" s="2" t="s">
        <v>67</v>
      </c>
      <c r="B38" s="110" t="s">
        <v>145</v>
      </c>
    </row>
    <row r="39" spans="1:2" ht="12.75">
      <c r="A39" s="18" t="s">
        <v>68</v>
      </c>
      <c r="B39" s="42" t="s">
        <v>129</v>
      </c>
    </row>
    <row r="40" spans="1:2" ht="11.25">
      <c r="A40" s="16" t="s">
        <v>69</v>
      </c>
      <c r="B40" s="110" t="s">
        <v>145</v>
      </c>
    </row>
    <row r="41" spans="1:2" ht="11.25">
      <c r="A41" s="16" t="s">
        <v>70</v>
      </c>
      <c r="B41" s="110" t="s">
        <v>144</v>
      </c>
    </row>
    <row r="42" spans="1:2" ht="11.25">
      <c r="A42" s="19" t="s">
        <v>71</v>
      </c>
      <c r="B42" s="111" t="s">
        <v>144</v>
      </c>
    </row>
    <row r="43" spans="1:2" s="15" customFormat="1" ht="12.75">
      <c r="A43" s="39" t="s">
        <v>72</v>
      </c>
      <c r="B43" s="38"/>
    </row>
    <row r="44" spans="1:2" ht="11.25">
      <c r="A44" s="20" t="s">
        <v>95</v>
      </c>
      <c r="B44" s="109" t="s">
        <v>271</v>
      </c>
    </row>
    <row r="45" spans="1:2" ht="11.25">
      <c r="A45" s="2" t="s">
        <v>96</v>
      </c>
      <c r="B45" s="110" t="s">
        <v>270</v>
      </c>
    </row>
    <row r="46" spans="1:2" ht="11.25">
      <c r="A46" s="2" t="s">
        <v>73</v>
      </c>
      <c r="B46" s="110" t="s">
        <v>145</v>
      </c>
    </row>
    <row r="47" spans="1:2" ht="12.75">
      <c r="A47" s="18" t="s">
        <v>97</v>
      </c>
      <c r="B47" s="42" t="s">
        <v>129</v>
      </c>
    </row>
    <row r="48" spans="1:2" ht="11.25">
      <c r="A48" s="16" t="s">
        <v>74</v>
      </c>
      <c r="B48" s="110" t="s">
        <v>145</v>
      </c>
    </row>
    <row r="49" spans="1:2" ht="11.25">
      <c r="A49" s="16" t="s">
        <v>75</v>
      </c>
      <c r="B49" s="110" t="s">
        <v>145</v>
      </c>
    </row>
    <row r="50" spans="1:2" ht="11.25">
      <c r="A50" s="16" t="s">
        <v>76</v>
      </c>
      <c r="B50" s="110" t="s">
        <v>145</v>
      </c>
    </row>
    <row r="51" spans="1:2" ht="12" customHeight="1">
      <c r="A51" s="2" t="s">
        <v>77</v>
      </c>
      <c r="B51" s="110" t="s">
        <v>145</v>
      </c>
    </row>
    <row r="52" spans="1:2" ht="11.25">
      <c r="A52" s="2" t="s">
        <v>78</v>
      </c>
      <c r="B52" s="110" t="s">
        <v>145</v>
      </c>
    </row>
    <row r="53" spans="1:2" ht="22.5">
      <c r="A53" s="2" t="s">
        <v>79</v>
      </c>
      <c r="B53" s="110" t="s">
        <v>145</v>
      </c>
    </row>
    <row r="54" spans="1:2" ht="11.25">
      <c r="A54" s="2" t="s">
        <v>80</v>
      </c>
      <c r="B54" s="110" t="s">
        <v>145</v>
      </c>
    </row>
    <row r="55" spans="1:2" ht="11.25">
      <c r="A55" s="2" t="s">
        <v>81</v>
      </c>
      <c r="B55" s="110" t="s">
        <v>144</v>
      </c>
    </row>
    <row r="56" spans="1:2" ht="11.25">
      <c r="A56" s="2" t="s">
        <v>82</v>
      </c>
      <c r="B56" s="110" t="s">
        <v>144</v>
      </c>
    </row>
    <row r="57" spans="1:2" ht="11.25">
      <c r="A57" s="2" t="s">
        <v>83</v>
      </c>
      <c r="B57" s="110" t="s">
        <v>145</v>
      </c>
    </row>
    <row r="58" spans="1:2" ht="11.25">
      <c r="A58" s="2" t="s">
        <v>84</v>
      </c>
      <c r="B58" s="110" t="s">
        <v>145</v>
      </c>
    </row>
    <row r="59" spans="1:2" ht="11.25">
      <c r="A59" s="2" t="s">
        <v>85</v>
      </c>
      <c r="B59" s="110" t="s">
        <v>144</v>
      </c>
    </row>
    <row r="60" spans="1:2" ht="11.25">
      <c r="A60" s="2" t="s">
        <v>86</v>
      </c>
      <c r="B60" s="110" t="s">
        <v>144</v>
      </c>
    </row>
    <row r="61" spans="1:2" ht="11.25">
      <c r="A61" s="2" t="s">
        <v>87</v>
      </c>
      <c r="B61" s="117" t="s">
        <v>272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12.75"/>
  <cols>
    <col min="1" max="1" width="55.875" style="28" customWidth="1"/>
    <col min="2" max="2" width="17.875" style="28" bestFit="1" customWidth="1"/>
    <col min="3" max="16384" width="9.125" style="28" customWidth="1"/>
  </cols>
  <sheetData>
    <row r="1" ht="11.25">
      <c r="A1" s="28" t="str">
        <f>DANE!A1</f>
        <v>ZAŁĄCZNIK NR 1 DO ODPOWIEDZI NA PYTANIA DO SIWZ 229/07/09/2012/N/Brzeg z dnia 17.09.2012</v>
      </c>
    </row>
    <row r="2" s="26" customFormat="1" ht="11.25">
      <c r="A2" s="25" t="str">
        <f>DANE!B3</f>
        <v>Muzeum Piastów Śląskich</v>
      </c>
    </row>
    <row r="3" ht="11.25">
      <c r="A3" s="27"/>
    </row>
    <row r="4" spans="1:2" s="29" customFormat="1" ht="12.75">
      <c r="A4" s="37" t="s">
        <v>98</v>
      </c>
      <c r="B4" s="38" t="s">
        <v>129</v>
      </c>
    </row>
    <row r="5" spans="1:2" ht="11.25">
      <c r="A5" s="40" t="s">
        <v>99</v>
      </c>
      <c r="B5" s="96" t="s">
        <v>147</v>
      </c>
    </row>
    <row r="6" spans="1:2" ht="11.25">
      <c r="A6" s="31" t="s">
        <v>100</v>
      </c>
      <c r="B6" s="97" t="s">
        <v>147</v>
      </c>
    </row>
    <row r="7" spans="1:2" ht="11.25">
      <c r="A7" s="31" t="s">
        <v>101</v>
      </c>
      <c r="B7" s="97" t="s">
        <v>147</v>
      </c>
    </row>
    <row r="8" spans="1:2" ht="11.25">
      <c r="A8" s="31" t="s">
        <v>102</v>
      </c>
      <c r="B8" s="97" t="s">
        <v>147</v>
      </c>
    </row>
    <row r="9" spans="1:2" ht="11.25">
      <c r="A9" s="31" t="s">
        <v>103</v>
      </c>
      <c r="B9" s="97" t="s">
        <v>147</v>
      </c>
    </row>
    <row r="10" spans="1:2" ht="12.75">
      <c r="A10" s="18" t="s">
        <v>117</v>
      </c>
      <c r="B10" s="42" t="s">
        <v>129</v>
      </c>
    </row>
    <row r="11" spans="1:2" ht="11.25">
      <c r="A11" s="32" t="s">
        <v>104</v>
      </c>
      <c r="B11" s="97" t="s">
        <v>147</v>
      </c>
    </row>
    <row r="12" spans="1:2" ht="11.25">
      <c r="A12" s="32" t="s">
        <v>105</v>
      </c>
      <c r="B12" s="97" t="s">
        <v>148</v>
      </c>
    </row>
    <row r="13" spans="1:2" ht="12.75">
      <c r="A13" s="18" t="s">
        <v>118</v>
      </c>
      <c r="B13" s="42" t="s">
        <v>129</v>
      </c>
    </row>
    <row r="14" spans="1:2" ht="11.25">
      <c r="A14" s="32" t="s">
        <v>106</v>
      </c>
      <c r="B14" s="97" t="s">
        <v>148</v>
      </c>
    </row>
    <row r="15" spans="1:2" ht="11.25">
      <c r="A15" s="32" t="s">
        <v>107</v>
      </c>
      <c r="B15" s="97" t="s">
        <v>147</v>
      </c>
    </row>
    <row r="16" spans="1:2" ht="12.75">
      <c r="A16" s="18" t="s">
        <v>119</v>
      </c>
      <c r="B16" s="42" t="s">
        <v>129</v>
      </c>
    </row>
    <row r="17" spans="1:2" ht="11.25">
      <c r="A17" s="32" t="s">
        <v>108</v>
      </c>
      <c r="B17" s="97" t="s">
        <v>147</v>
      </c>
    </row>
    <row r="18" spans="1:2" ht="11.25">
      <c r="A18" s="41" t="s">
        <v>109</v>
      </c>
      <c r="B18" s="98" t="s">
        <v>148</v>
      </c>
    </row>
    <row r="19" spans="1:2" ht="12.75">
      <c r="A19" s="39" t="s">
        <v>110</v>
      </c>
      <c r="B19" s="38" t="s">
        <v>128</v>
      </c>
    </row>
    <row r="20" spans="1:2" ht="26.25" customHeight="1">
      <c r="A20" s="40" t="s">
        <v>111</v>
      </c>
      <c r="B20" s="100" t="s">
        <v>155</v>
      </c>
    </row>
    <row r="21" spans="1:2" ht="11.25">
      <c r="A21" s="31" t="s">
        <v>120</v>
      </c>
      <c r="B21" s="99" t="s">
        <v>147</v>
      </c>
    </row>
    <row r="22" spans="1:2" ht="22.5">
      <c r="A22" s="30" t="s">
        <v>121</v>
      </c>
      <c r="B22" s="97" t="s">
        <v>147</v>
      </c>
    </row>
    <row r="23" spans="1:2" ht="12.75">
      <c r="A23" s="18" t="s">
        <v>122</v>
      </c>
      <c r="B23" s="42" t="s">
        <v>128</v>
      </c>
    </row>
    <row r="24" spans="1:2" ht="11.25">
      <c r="A24" s="32" t="s">
        <v>112</v>
      </c>
      <c r="B24" s="99" t="s">
        <v>148</v>
      </c>
    </row>
    <row r="25" spans="1:2" ht="11.25">
      <c r="A25" s="32" t="s">
        <v>113</v>
      </c>
      <c r="B25" s="97" t="s">
        <v>147</v>
      </c>
    </row>
    <row r="26" spans="1:2" ht="22.5" customHeight="1">
      <c r="A26" s="32" t="s">
        <v>114</v>
      </c>
      <c r="B26" s="101" t="s">
        <v>156</v>
      </c>
    </row>
    <row r="27" spans="1:2" ht="12.75">
      <c r="A27" s="18" t="s">
        <v>123</v>
      </c>
      <c r="B27" s="24"/>
    </row>
    <row r="28" spans="1:2" ht="11.25">
      <c r="A28" s="32" t="s">
        <v>124</v>
      </c>
      <c r="B28" s="99">
        <v>5</v>
      </c>
    </row>
    <row r="29" spans="1:2" ht="11.25">
      <c r="A29" s="32" t="s">
        <v>115</v>
      </c>
      <c r="B29" s="99" t="s">
        <v>157</v>
      </c>
    </row>
    <row r="30" spans="1:2" ht="11.25">
      <c r="A30" s="32" t="s">
        <v>116</v>
      </c>
      <c r="B30" s="99" t="s">
        <v>273</v>
      </c>
    </row>
  </sheetData>
  <sheetProtection/>
  <dataValidations count="1">
    <dataValidation type="list" allowBlank="1" showInputMessage="1" showErrorMessage="1" sqref="B5:B9 B11:B12 B14:B15 B17:B18 B21:B22 B24:B25">
      <formula1>"TAK, NIE"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Your User Name</cp:lastModifiedBy>
  <cp:lastPrinted>2012-08-29T07:46:42Z</cp:lastPrinted>
  <dcterms:created xsi:type="dcterms:W3CDTF">1997-02-26T13:46:56Z</dcterms:created>
  <dcterms:modified xsi:type="dcterms:W3CDTF">2012-09-17T10:01:18Z</dcterms:modified>
  <cp:category>Ankieta</cp:category>
  <cp:version/>
  <cp:contentType/>
  <cp:contentStatus/>
</cp:coreProperties>
</file>