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'Par.1'!$A$1:$AC$44</definedName>
  </definedNames>
  <calcPr fullCalcOnLoad="1"/>
</workbook>
</file>

<file path=xl/sharedStrings.xml><?xml version="1.0" encoding="utf-8"?>
<sst xmlns="http://schemas.openxmlformats.org/spreadsheetml/2006/main" count="86" uniqueCount="70">
  <si>
    <t>L.p.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</si>
  <si>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</si>
  <si>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</si>
  <si>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</si>
  <si>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</si>
  <si>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</si>
  <si>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</si>
  <si>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</si>
  <si>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Dział/              Rozdział</t>
  </si>
  <si>
    <t>Rady Powiatu Brzeskiego</t>
  </si>
  <si>
    <t>§ 4210</t>
  </si>
  <si>
    <t>Zmiany w planie wydatków w poszczególnych jednostkach i §§</t>
  </si>
  <si>
    <t>§ 4010</t>
  </si>
  <si>
    <t>§ 4040</t>
  </si>
  <si>
    <t>§ 4110</t>
  </si>
  <si>
    <t>§ 4300</t>
  </si>
  <si>
    <t>3.</t>
  </si>
  <si>
    <t>§ 4120</t>
  </si>
  <si>
    <t>§ 4270</t>
  </si>
  <si>
    <t>Załącznik nr 1</t>
  </si>
  <si>
    <t>710/71015</t>
  </si>
  <si>
    <t>Razem 71015,                   w tym:</t>
  </si>
  <si>
    <t>Powiatowy Inspektorat Nadzoru Budowlanego w Brzegu</t>
  </si>
  <si>
    <t>§ 4260</t>
  </si>
  <si>
    <t>§ 4750</t>
  </si>
  <si>
    <t>§ 4020</t>
  </si>
  <si>
    <t>§ 4370</t>
  </si>
  <si>
    <t>§ 4410</t>
  </si>
  <si>
    <t>§ 4280</t>
  </si>
  <si>
    <t>§ 4700</t>
  </si>
  <si>
    <t>Powiatowe Centrum Pomocy Rodzinie w Brzegu</t>
  </si>
  <si>
    <t>§ 4170</t>
  </si>
  <si>
    <t>754/75411</t>
  </si>
  <si>
    <t>Razem 75411,                   w tym:</t>
  </si>
  <si>
    <t>853/85321</t>
  </si>
  <si>
    <t>Komenda Powiatowa Państwowej Straży Pożarnej w Brzegu</t>
  </si>
  <si>
    <t>§ 4550</t>
  </si>
  <si>
    <t>§ 4060</t>
  </si>
  <si>
    <t>§ 4070</t>
  </si>
  <si>
    <t>§ 4080</t>
  </si>
  <si>
    <t>Razem 85321,                   w tym:</t>
  </si>
  <si>
    <t>801/80120</t>
  </si>
  <si>
    <t>Razem 80120,                   w tym:</t>
  </si>
  <si>
    <t>Liceum Ogólnokształcące w Grodkowie</t>
  </si>
  <si>
    <t>§ 3020</t>
  </si>
  <si>
    <t>4.</t>
  </si>
  <si>
    <t>§ 6060</t>
  </si>
  <si>
    <t>750/75020</t>
  </si>
  <si>
    <t>Razem 75020,                   w tym:</t>
  </si>
  <si>
    <t>Jednostka Starostwa</t>
  </si>
  <si>
    <t>5.</t>
  </si>
  <si>
    <t>600/60014</t>
  </si>
  <si>
    <t>Razem 60014,                   w tym:</t>
  </si>
  <si>
    <t>Zarząd Dróg Powiatowych w Brzegu</t>
  </si>
  <si>
    <t>6.</t>
  </si>
  <si>
    <t>801/80130</t>
  </si>
  <si>
    <t>Razem 80130,                   w tym:</t>
  </si>
  <si>
    <t>Zespół Szkół Zawodowych nr 1 w Brzegu</t>
  </si>
  <si>
    <t>7.</t>
  </si>
  <si>
    <t>8.</t>
  </si>
  <si>
    <t>852/85202</t>
  </si>
  <si>
    <t>Razem 85202,                   w tym:</t>
  </si>
  <si>
    <t>Dom Pomocy Społecznej w Jędrzejowie</t>
  </si>
  <si>
    <t>§ 4230</t>
  </si>
  <si>
    <t>§ 4240</t>
  </si>
  <si>
    <t>§ 4440</t>
  </si>
  <si>
    <t>§ 4780</t>
  </si>
  <si>
    <t>Dom Pomocy Społecznej w Grodkowie</t>
  </si>
  <si>
    <t>z dnia 16 grudnia 2010r.</t>
  </si>
  <si>
    <t>do uchwały nr II/12/10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</si>
</sst>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49" fontId="46" fillId="0" borderId="12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16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16" borderId="10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4" fillId="16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8" fillId="16" borderId="10" xfId="0" applyNumberFormat="1" applyFont="1" applyFill="1" applyBorder="1" applyAlignment="1">
      <alignment horizontal="right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164" fontId="8" fillId="16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164" fontId="4" fillId="16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horizontal="right" vertical="center" wrapText="1"/>
    </xf>
    <xf numFmtId="164" fontId="8" fillId="16" borderId="13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="75" zoomScaleNormal="75" zoomScaleSheetLayoutView="75" zoomScalePageLayoutView="0" workbookViewId="0" topLeftCell="A1">
      <pane xSplit="6" ySplit="15" topLeftCell="V16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X3" sqref="X3"/>
    </sheetView>
  </sheetViews>
  <sheetFormatPr defaultColWidth="9.125" defaultRowHeight="12.75"/>
  <cols>
    <col min="1" max="1" width="5.375" style="3" customWidth="1"/>
    <col min="2" max="2" width="12.875" style="4" customWidth="1"/>
    <col min="3" max="3" width="26.375" style="3" customWidth="1"/>
    <col min="4" max="4" width="10.50390625" style="3" customWidth="1"/>
    <col min="5" max="5" width="11.375" style="3" customWidth="1"/>
    <col min="6" max="6" width="9.75390625" style="3" bestFit="1" customWidth="1"/>
    <col min="7" max="9" width="10.375" style="3" customWidth="1"/>
    <col min="10" max="10" width="12.125" style="3" customWidth="1"/>
    <col min="11" max="11" width="11.625" style="3" customWidth="1"/>
    <col min="12" max="12" width="11.25390625" style="3" bestFit="1" customWidth="1"/>
    <col min="13" max="13" width="11.50390625" style="3" customWidth="1"/>
    <col min="14" max="16" width="10.75390625" style="3" customWidth="1"/>
    <col min="17" max="17" width="10.50390625" style="3" customWidth="1"/>
    <col min="18" max="18" width="10.875" style="3" customWidth="1"/>
    <col min="19" max="20" width="9.75390625" style="3" customWidth="1"/>
    <col min="21" max="21" width="9.75390625" style="3" bestFit="1" customWidth="1"/>
    <col min="22" max="23" width="10.50390625" style="3" customWidth="1"/>
    <col min="24" max="24" width="9.75390625" style="3" bestFit="1" customWidth="1"/>
    <col min="25" max="25" width="10.875" style="3" customWidth="1"/>
    <col min="26" max="26" width="9.375" style="3" bestFit="1" customWidth="1"/>
    <col min="27" max="27" width="11.125" style="3" customWidth="1"/>
    <col min="28" max="28" width="10.75390625" style="3" customWidth="1"/>
    <col min="29" max="29" width="13.25390625" style="3" customWidth="1"/>
    <col min="30" max="30" width="9.125" style="3" customWidth="1"/>
    <col min="31" max="31" width="9.50390625" style="3" bestFit="1" customWidth="1"/>
    <col min="32" max="16384" width="9.125" style="3" customWidth="1"/>
  </cols>
  <sheetData>
    <row r="1" spans="1:29" ht="2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9" t="s">
        <v>19</v>
      </c>
      <c r="AC1" s="7"/>
    </row>
    <row r="2" spans="1:29" ht="20.25">
      <c r="A2" s="1"/>
      <c r="B2" s="2"/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Y2" s="9" t="s">
        <v>69</v>
      </c>
      <c r="AC2" s="7"/>
    </row>
    <row r="3" spans="1:29" ht="20.25">
      <c r="A3" s="1"/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9" t="s">
        <v>9</v>
      </c>
      <c r="AC3" s="7"/>
    </row>
    <row r="4" spans="1:29" ht="20.25">
      <c r="A4" s="1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9" t="s">
        <v>68</v>
      </c>
      <c r="AC4" s="7"/>
    </row>
    <row r="5" spans="1:29" ht="17.25">
      <c r="A5" s="1"/>
      <c r="B5" s="2"/>
      <c r="E5" s="11" t="s">
        <v>11</v>
      </c>
      <c r="F5" s="10"/>
      <c r="G5" s="10"/>
      <c r="H5" s="10"/>
      <c r="I5" s="10"/>
      <c r="J5" s="10"/>
      <c r="K5" s="10"/>
      <c r="L5" s="10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1"/>
      <c r="AC6" s="1"/>
    </row>
    <row r="7" spans="1:29" ht="34.5" customHeight="1">
      <c r="A7" s="14" t="s">
        <v>0</v>
      </c>
      <c r="B7" s="15" t="s">
        <v>8</v>
      </c>
      <c r="C7" s="14" t="s">
        <v>1</v>
      </c>
      <c r="D7" s="17" t="s">
        <v>44</v>
      </c>
      <c r="E7" s="20" t="s">
        <v>12</v>
      </c>
      <c r="F7" s="20" t="s">
        <v>25</v>
      </c>
      <c r="G7" s="20" t="s">
        <v>13</v>
      </c>
      <c r="H7" s="20" t="s">
        <v>37</v>
      </c>
      <c r="I7" s="20" t="s">
        <v>38</v>
      </c>
      <c r="J7" s="20" t="s">
        <v>39</v>
      </c>
      <c r="K7" s="20" t="s">
        <v>14</v>
      </c>
      <c r="L7" s="20" t="s">
        <v>17</v>
      </c>
      <c r="M7" s="20" t="s">
        <v>31</v>
      </c>
      <c r="N7" s="16" t="s">
        <v>10</v>
      </c>
      <c r="O7" s="16" t="s">
        <v>63</v>
      </c>
      <c r="P7" s="16" t="s">
        <v>64</v>
      </c>
      <c r="Q7" s="16" t="s">
        <v>23</v>
      </c>
      <c r="R7" s="22" t="s">
        <v>18</v>
      </c>
      <c r="S7" s="22" t="s">
        <v>28</v>
      </c>
      <c r="T7" s="16" t="s">
        <v>15</v>
      </c>
      <c r="U7" s="16" t="s">
        <v>26</v>
      </c>
      <c r="V7" s="16" t="s">
        <v>27</v>
      </c>
      <c r="W7" s="16" t="s">
        <v>65</v>
      </c>
      <c r="X7" s="16" t="s">
        <v>36</v>
      </c>
      <c r="Y7" s="16" t="s">
        <v>29</v>
      </c>
      <c r="Z7" s="16" t="s">
        <v>24</v>
      </c>
      <c r="AA7" s="16" t="s">
        <v>66</v>
      </c>
      <c r="AB7" s="16" t="s">
        <v>46</v>
      </c>
      <c r="AC7" s="17" t="s">
        <v>2</v>
      </c>
    </row>
    <row r="8" spans="1:29" ht="15">
      <c r="A8" s="14">
        <v>1</v>
      </c>
      <c r="B8" s="15">
        <v>2</v>
      </c>
      <c r="C8" s="14">
        <v>3</v>
      </c>
      <c r="D8" s="14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16">
        <v>14</v>
      </c>
      <c r="O8" s="16">
        <v>15</v>
      </c>
      <c r="P8" s="16">
        <v>16</v>
      </c>
      <c r="Q8" s="16">
        <v>17</v>
      </c>
      <c r="R8" s="22">
        <v>18</v>
      </c>
      <c r="S8" s="22">
        <v>19</v>
      </c>
      <c r="T8" s="16">
        <v>20</v>
      </c>
      <c r="U8" s="16">
        <v>21</v>
      </c>
      <c r="V8" s="16">
        <v>22</v>
      </c>
      <c r="W8" s="16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9">
        <v>29</v>
      </c>
    </row>
    <row r="9" spans="1:29" ht="33.75" customHeight="1">
      <c r="A9" s="23" t="s">
        <v>3</v>
      </c>
      <c r="B9" s="24" t="s">
        <v>51</v>
      </c>
      <c r="C9" s="24" t="s">
        <v>53</v>
      </c>
      <c r="D9" s="42"/>
      <c r="E9" s="48">
        <v>16800</v>
      </c>
      <c r="F9" s="48"/>
      <c r="G9" s="48"/>
      <c r="H9" s="48"/>
      <c r="I9" s="48"/>
      <c r="J9" s="48"/>
      <c r="K9" s="48"/>
      <c r="L9" s="48"/>
      <c r="M9" s="48"/>
      <c r="N9" s="47"/>
      <c r="O9" s="47"/>
      <c r="P9" s="47"/>
      <c r="Q9" s="47"/>
      <c r="R9" s="47">
        <v>-16800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50">
        <f>SUM(D9:AB9)</f>
        <v>0</v>
      </c>
    </row>
    <row r="10" spans="1:29" ht="15">
      <c r="A10" s="56" t="s">
        <v>52</v>
      </c>
      <c r="B10" s="56"/>
      <c r="C10" s="25"/>
      <c r="D10" s="42"/>
      <c r="E10" s="43">
        <f>SUM(E9)</f>
        <v>16800</v>
      </c>
      <c r="F10" s="48"/>
      <c r="G10" s="48"/>
      <c r="H10" s="48"/>
      <c r="I10" s="48"/>
      <c r="J10" s="48"/>
      <c r="K10" s="48"/>
      <c r="L10" s="48"/>
      <c r="M10" s="48"/>
      <c r="N10" s="47"/>
      <c r="O10" s="47"/>
      <c r="P10" s="47"/>
      <c r="Q10" s="47"/>
      <c r="R10" s="49">
        <f>SUM(R9)</f>
        <v>-16800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50">
        <f aca="true" t="shared" si="0" ref="AC10:AC41">SUM(D10:AB10)</f>
        <v>0</v>
      </c>
    </row>
    <row r="11" spans="1:29" ht="15">
      <c r="A11" s="63" t="s">
        <v>4</v>
      </c>
      <c r="B11" s="63"/>
      <c r="C11" s="14"/>
      <c r="D11" s="42"/>
      <c r="E11" s="48"/>
      <c r="F11" s="48"/>
      <c r="G11" s="48"/>
      <c r="H11" s="48"/>
      <c r="I11" s="48"/>
      <c r="J11" s="48"/>
      <c r="K11" s="48"/>
      <c r="L11" s="48"/>
      <c r="M11" s="48"/>
      <c r="N11" s="47"/>
      <c r="O11" s="47"/>
      <c r="P11" s="47"/>
      <c r="Q11" s="47"/>
      <c r="R11" s="47">
        <f>SUM(R9)</f>
        <v>-16800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50">
        <f t="shared" si="0"/>
        <v>-16800</v>
      </c>
    </row>
    <row r="12" spans="1:29" ht="15">
      <c r="A12" s="63" t="s">
        <v>5</v>
      </c>
      <c r="B12" s="63"/>
      <c r="C12" s="14"/>
      <c r="D12" s="42"/>
      <c r="E12" s="48">
        <f>SUM(E9)</f>
        <v>16800</v>
      </c>
      <c r="F12" s="48"/>
      <c r="G12" s="48"/>
      <c r="H12" s="48"/>
      <c r="I12" s="48"/>
      <c r="J12" s="48"/>
      <c r="K12" s="48"/>
      <c r="L12" s="48"/>
      <c r="M12" s="48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50">
        <f t="shared" si="0"/>
        <v>16800</v>
      </c>
    </row>
    <row r="13" spans="1:29" ht="48.75" customHeight="1">
      <c r="A13" s="23" t="s">
        <v>6</v>
      </c>
      <c r="B13" s="24" t="s">
        <v>20</v>
      </c>
      <c r="C13" s="24" t="s">
        <v>22</v>
      </c>
      <c r="D13" s="24"/>
      <c r="E13" s="33"/>
      <c r="F13" s="33"/>
      <c r="G13" s="33"/>
      <c r="H13" s="33"/>
      <c r="I13" s="33"/>
      <c r="J13" s="33"/>
      <c r="K13" s="33">
        <v>60</v>
      </c>
      <c r="L13" s="33">
        <v>-849</v>
      </c>
      <c r="M13" s="33"/>
      <c r="N13" s="34"/>
      <c r="O13" s="34"/>
      <c r="P13" s="34"/>
      <c r="Q13" s="34">
        <v>-200</v>
      </c>
      <c r="R13" s="34">
        <v>-169</v>
      </c>
      <c r="S13" s="34">
        <v>20</v>
      </c>
      <c r="T13" s="34">
        <v>650</v>
      </c>
      <c r="U13" s="34">
        <v>100</v>
      </c>
      <c r="V13" s="34"/>
      <c r="W13" s="34"/>
      <c r="X13" s="34">
        <v>-300</v>
      </c>
      <c r="Y13" s="34">
        <v>-45</v>
      </c>
      <c r="Z13" s="34">
        <v>733</v>
      </c>
      <c r="AA13" s="34"/>
      <c r="AB13" s="34"/>
      <c r="AC13" s="50">
        <f t="shared" si="0"/>
        <v>0</v>
      </c>
    </row>
    <row r="14" spans="1:29" ht="19.5" customHeight="1">
      <c r="A14" s="56" t="s">
        <v>21</v>
      </c>
      <c r="B14" s="56"/>
      <c r="C14" s="25"/>
      <c r="D14" s="25"/>
      <c r="E14" s="36"/>
      <c r="F14" s="36"/>
      <c r="G14" s="36"/>
      <c r="H14" s="36"/>
      <c r="I14" s="36"/>
      <c r="J14" s="36"/>
      <c r="K14" s="36">
        <f>SUM(K13)</f>
        <v>60</v>
      </c>
      <c r="L14" s="36">
        <f>SUM(L13)</f>
        <v>-849</v>
      </c>
      <c r="M14" s="36"/>
      <c r="N14" s="37"/>
      <c r="O14" s="37"/>
      <c r="P14" s="37"/>
      <c r="Q14" s="37">
        <f>SUM(Q13)</f>
        <v>-200</v>
      </c>
      <c r="R14" s="37">
        <f>SUM(R13)</f>
        <v>-169</v>
      </c>
      <c r="S14" s="37">
        <f>SUM(S13)</f>
        <v>20</v>
      </c>
      <c r="T14" s="37">
        <f>SUM(T13)</f>
        <v>650</v>
      </c>
      <c r="U14" s="37">
        <f>SUM(U13)</f>
        <v>100</v>
      </c>
      <c r="V14" s="37"/>
      <c r="W14" s="37"/>
      <c r="X14" s="37">
        <f>SUM(X13)</f>
        <v>-300</v>
      </c>
      <c r="Y14" s="37">
        <f>SUM(Y13)</f>
        <v>-45</v>
      </c>
      <c r="Z14" s="37">
        <f>SUM(Z13)</f>
        <v>733</v>
      </c>
      <c r="AA14" s="37"/>
      <c r="AB14" s="37"/>
      <c r="AC14" s="50">
        <f t="shared" si="0"/>
        <v>0</v>
      </c>
    </row>
    <row r="15" spans="1:29" ht="19.5" customHeight="1">
      <c r="A15" s="63" t="s">
        <v>4</v>
      </c>
      <c r="B15" s="63"/>
      <c r="C15" s="14"/>
      <c r="D15" s="14"/>
      <c r="E15" s="33"/>
      <c r="F15" s="33"/>
      <c r="G15" s="33"/>
      <c r="H15" s="33"/>
      <c r="I15" s="33"/>
      <c r="J15" s="33"/>
      <c r="K15" s="33"/>
      <c r="L15" s="33">
        <f>SUM(L13)</f>
        <v>-849</v>
      </c>
      <c r="M15" s="33"/>
      <c r="N15" s="34"/>
      <c r="O15" s="34"/>
      <c r="P15" s="34"/>
      <c r="Q15" s="34">
        <f>SUM(Q13)</f>
        <v>-200</v>
      </c>
      <c r="R15" s="34">
        <f>SUM(R13)</f>
        <v>-169</v>
      </c>
      <c r="S15" s="34"/>
      <c r="T15" s="34"/>
      <c r="U15" s="34"/>
      <c r="V15" s="34"/>
      <c r="W15" s="34"/>
      <c r="X15" s="34">
        <f>SUM(X13)</f>
        <v>-300</v>
      </c>
      <c r="Y15" s="34">
        <f>SUM(Y13)</f>
        <v>-45</v>
      </c>
      <c r="Z15" s="34"/>
      <c r="AA15" s="34"/>
      <c r="AB15" s="34"/>
      <c r="AC15" s="50">
        <f t="shared" si="0"/>
        <v>-1563</v>
      </c>
    </row>
    <row r="16" spans="1:29" ht="19.5" customHeight="1">
      <c r="A16" s="63" t="s">
        <v>5</v>
      </c>
      <c r="B16" s="63"/>
      <c r="C16" s="14"/>
      <c r="D16" s="14"/>
      <c r="E16" s="33"/>
      <c r="F16" s="33"/>
      <c r="G16" s="33"/>
      <c r="H16" s="33"/>
      <c r="I16" s="33"/>
      <c r="J16" s="33"/>
      <c r="K16" s="33">
        <f>SUM(K13)</f>
        <v>60</v>
      </c>
      <c r="L16" s="33"/>
      <c r="M16" s="33"/>
      <c r="N16" s="34"/>
      <c r="O16" s="34"/>
      <c r="P16" s="34"/>
      <c r="Q16" s="34"/>
      <c r="R16" s="34"/>
      <c r="S16" s="34">
        <f>SUM(S13)</f>
        <v>20</v>
      </c>
      <c r="T16" s="34">
        <f>SUM(T13)</f>
        <v>650</v>
      </c>
      <c r="U16" s="34">
        <f>SUM(U13)</f>
        <v>100</v>
      </c>
      <c r="V16" s="34"/>
      <c r="W16" s="34"/>
      <c r="X16" s="34"/>
      <c r="Y16" s="34"/>
      <c r="Z16" s="34">
        <f>SUM(Z13)</f>
        <v>733</v>
      </c>
      <c r="AA16" s="34"/>
      <c r="AB16" s="34"/>
      <c r="AC16" s="50">
        <f t="shared" si="0"/>
        <v>1563</v>
      </c>
    </row>
    <row r="17" spans="1:29" ht="19.5" customHeight="1">
      <c r="A17" s="23" t="s">
        <v>16</v>
      </c>
      <c r="B17" s="24" t="s">
        <v>47</v>
      </c>
      <c r="C17" s="24" t="s">
        <v>49</v>
      </c>
      <c r="D17" s="31"/>
      <c r="E17" s="33"/>
      <c r="F17" s="33"/>
      <c r="G17" s="33"/>
      <c r="H17" s="33"/>
      <c r="I17" s="33"/>
      <c r="J17" s="33"/>
      <c r="K17" s="33"/>
      <c r="L17" s="33"/>
      <c r="M17" s="33">
        <v>-8000</v>
      </c>
      <c r="N17" s="34">
        <v>20000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>
        <v>-12000</v>
      </c>
      <c r="AC17" s="50">
        <f t="shared" si="0"/>
        <v>0</v>
      </c>
    </row>
    <row r="18" spans="1:29" ht="19.5" customHeight="1">
      <c r="A18" s="56" t="s">
        <v>48</v>
      </c>
      <c r="B18" s="56"/>
      <c r="C18" s="25"/>
      <c r="D18" s="31"/>
      <c r="E18" s="33"/>
      <c r="F18" s="33"/>
      <c r="G18" s="33"/>
      <c r="H18" s="33"/>
      <c r="I18" s="33"/>
      <c r="J18" s="33"/>
      <c r="K18" s="33"/>
      <c r="L18" s="33"/>
      <c r="M18" s="43">
        <f>SUM(M17)</f>
        <v>-8000</v>
      </c>
      <c r="N18" s="46">
        <f>SUM(N17)</f>
        <v>20000</v>
      </c>
      <c r="O18" s="46"/>
      <c r="P18" s="46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46">
        <f>SUM(AB17)</f>
        <v>-12000</v>
      </c>
      <c r="AC18" s="50">
        <f t="shared" si="0"/>
        <v>0</v>
      </c>
    </row>
    <row r="19" spans="1:29" ht="19.5" customHeight="1">
      <c r="A19" s="63" t="s">
        <v>4</v>
      </c>
      <c r="B19" s="63"/>
      <c r="C19" s="14"/>
      <c r="D19" s="31"/>
      <c r="E19" s="33"/>
      <c r="F19" s="33"/>
      <c r="G19" s="33"/>
      <c r="H19" s="33"/>
      <c r="I19" s="33"/>
      <c r="J19" s="33"/>
      <c r="K19" s="33"/>
      <c r="L19" s="33"/>
      <c r="M19" s="33">
        <f>SUM(M17)</f>
        <v>-8000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>
        <f>SUM(AB17)</f>
        <v>-12000</v>
      </c>
      <c r="AC19" s="50">
        <f t="shared" si="0"/>
        <v>-20000</v>
      </c>
    </row>
    <row r="20" spans="1:29" ht="19.5" customHeight="1">
      <c r="A20" s="63" t="s">
        <v>5</v>
      </c>
      <c r="B20" s="63"/>
      <c r="C20" s="14"/>
      <c r="D20" s="31"/>
      <c r="E20" s="33"/>
      <c r="F20" s="33"/>
      <c r="G20" s="33"/>
      <c r="H20" s="33"/>
      <c r="I20" s="33"/>
      <c r="J20" s="33"/>
      <c r="K20" s="33"/>
      <c r="L20" s="33"/>
      <c r="M20" s="33"/>
      <c r="N20" s="34">
        <f>SUM(N17)</f>
        <v>20000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50">
        <f t="shared" si="0"/>
        <v>20000</v>
      </c>
    </row>
    <row r="21" spans="1:29" ht="49.5" customHeight="1">
      <c r="A21" s="29" t="s">
        <v>45</v>
      </c>
      <c r="B21" s="30" t="s">
        <v>32</v>
      </c>
      <c r="C21" s="32" t="s">
        <v>35</v>
      </c>
      <c r="D21" s="30"/>
      <c r="E21" s="33">
        <v>-11797</v>
      </c>
      <c r="F21" s="33">
        <v>-1346</v>
      </c>
      <c r="G21" s="33">
        <v>-3661</v>
      </c>
      <c r="H21" s="33">
        <v>-388</v>
      </c>
      <c r="I21" s="33">
        <v>-2952</v>
      </c>
      <c r="J21" s="33">
        <v>-24477</v>
      </c>
      <c r="K21" s="33">
        <v>-2363</v>
      </c>
      <c r="L21" s="33">
        <v>-574</v>
      </c>
      <c r="M21" s="33">
        <v>-1200</v>
      </c>
      <c r="N21" s="34">
        <v>40758</v>
      </c>
      <c r="O21" s="34"/>
      <c r="P21" s="34"/>
      <c r="Q21" s="34">
        <v>7000</v>
      </c>
      <c r="R21" s="34">
        <v>1000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50">
        <f t="shared" si="0"/>
        <v>0</v>
      </c>
    </row>
    <row r="22" spans="1:29" ht="19.5" customHeight="1">
      <c r="A22" s="57" t="s">
        <v>33</v>
      </c>
      <c r="B22" s="57"/>
      <c r="C22" s="31"/>
      <c r="D22" s="31"/>
      <c r="E22" s="36">
        <f>SUM(E21)</f>
        <v>-11797</v>
      </c>
      <c r="F22" s="36">
        <f aca="true" t="shared" si="1" ref="F22:R22">SUM(F21)</f>
        <v>-1346</v>
      </c>
      <c r="G22" s="36">
        <f t="shared" si="1"/>
        <v>-3661</v>
      </c>
      <c r="H22" s="36">
        <f t="shared" si="1"/>
        <v>-388</v>
      </c>
      <c r="I22" s="36">
        <f t="shared" si="1"/>
        <v>-2952</v>
      </c>
      <c r="J22" s="36">
        <f t="shared" si="1"/>
        <v>-24477</v>
      </c>
      <c r="K22" s="36">
        <f t="shared" si="1"/>
        <v>-2363</v>
      </c>
      <c r="L22" s="36">
        <f t="shared" si="1"/>
        <v>-574</v>
      </c>
      <c r="M22" s="36">
        <f t="shared" si="1"/>
        <v>-1200</v>
      </c>
      <c r="N22" s="38">
        <f t="shared" si="1"/>
        <v>40758</v>
      </c>
      <c r="O22" s="38"/>
      <c r="P22" s="38"/>
      <c r="Q22" s="38">
        <f t="shared" si="1"/>
        <v>7000</v>
      </c>
      <c r="R22" s="38">
        <f t="shared" si="1"/>
        <v>1000</v>
      </c>
      <c r="S22" s="34"/>
      <c r="T22" s="34"/>
      <c r="U22" s="34"/>
      <c r="V22" s="34"/>
      <c r="W22" s="34"/>
      <c r="X22" s="34"/>
      <c r="Y22" s="37"/>
      <c r="Z22" s="34"/>
      <c r="AA22" s="34"/>
      <c r="AB22" s="34"/>
      <c r="AC22" s="50">
        <f t="shared" si="0"/>
        <v>0</v>
      </c>
    </row>
    <row r="23" spans="1:29" ht="19.5" customHeight="1">
      <c r="A23" s="58" t="s">
        <v>4</v>
      </c>
      <c r="B23" s="58"/>
      <c r="C23" s="31"/>
      <c r="D23" s="31"/>
      <c r="E23" s="33">
        <f>SUM(E21)</f>
        <v>-11797</v>
      </c>
      <c r="F23" s="33">
        <f aca="true" t="shared" si="2" ref="F23:M23">SUM(F21)</f>
        <v>-1346</v>
      </c>
      <c r="G23" s="33">
        <f t="shared" si="2"/>
        <v>-3661</v>
      </c>
      <c r="H23" s="33">
        <f t="shared" si="2"/>
        <v>-388</v>
      </c>
      <c r="I23" s="33">
        <f t="shared" si="2"/>
        <v>-2952</v>
      </c>
      <c r="J23" s="33">
        <f t="shared" si="2"/>
        <v>-24477</v>
      </c>
      <c r="K23" s="33">
        <f t="shared" si="2"/>
        <v>-2363</v>
      </c>
      <c r="L23" s="33">
        <f t="shared" si="2"/>
        <v>-574</v>
      </c>
      <c r="M23" s="33">
        <f t="shared" si="2"/>
        <v>-1200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50">
        <f t="shared" si="0"/>
        <v>-48758</v>
      </c>
    </row>
    <row r="24" spans="1:29" ht="19.5" customHeight="1">
      <c r="A24" s="58" t="s">
        <v>5</v>
      </c>
      <c r="B24" s="58"/>
      <c r="C24" s="31"/>
      <c r="D24" s="31"/>
      <c r="E24" s="33"/>
      <c r="F24" s="33"/>
      <c r="G24" s="33"/>
      <c r="H24" s="33"/>
      <c r="I24" s="33"/>
      <c r="J24" s="33"/>
      <c r="K24" s="33"/>
      <c r="L24" s="33"/>
      <c r="M24" s="33"/>
      <c r="N24" s="34">
        <f>SUM(N21)</f>
        <v>40758</v>
      </c>
      <c r="O24" s="34"/>
      <c r="P24" s="34"/>
      <c r="Q24" s="34">
        <f>SUM(Q21)</f>
        <v>7000</v>
      </c>
      <c r="R24" s="34">
        <f>SUM(R21)</f>
        <v>1000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50">
        <f t="shared" si="0"/>
        <v>48758</v>
      </c>
    </row>
    <row r="25" spans="1:29" ht="34.5" customHeight="1">
      <c r="A25" s="29" t="s">
        <v>50</v>
      </c>
      <c r="B25" s="30" t="s">
        <v>41</v>
      </c>
      <c r="C25" s="32" t="s">
        <v>43</v>
      </c>
      <c r="D25" s="41">
        <v>4200</v>
      </c>
      <c r="E25" s="33"/>
      <c r="F25" s="33"/>
      <c r="G25" s="33"/>
      <c r="H25" s="33"/>
      <c r="I25" s="33"/>
      <c r="J25" s="33"/>
      <c r="K25" s="33">
        <v>-4200</v>
      </c>
      <c r="L25" s="33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50">
        <f t="shared" si="0"/>
        <v>0</v>
      </c>
    </row>
    <row r="26" spans="1:29" ht="19.5" customHeight="1">
      <c r="A26" s="57" t="s">
        <v>42</v>
      </c>
      <c r="B26" s="57"/>
      <c r="C26" s="31"/>
      <c r="D26" s="35">
        <f>SUM(D25)</f>
        <v>4200</v>
      </c>
      <c r="E26" s="33"/>
      <c r="F26" s="33"/>
      <c r="G26" s="33"/>
      <c r="H26" s="33"/>
      <c r="I26" s="33"/>
      <c r="J26" s="33"/>
      <c r="K26" s="43">
        <f>SUM(K25)</f>
        <v>-4200</v>
      </c>
      <c r="L26" s="33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50">
        <f t="shared" si="0"/>
        <v>0</v>
      </c>
    </row>
    <row r="27" spans="1:29" ht="19.5" customHeight="1">
      <c r="A27" s="58" t="s">
        <v>4</v>
      </c>
      <c r="B27" s="58"/>
      <c r="C27" s="31"/>
      <c r="D27" s="35"/>
      <c r="E27" s="33"/>
      <c r="F27" s="33"/>
      <c r="G27" s="33"/>
      <c r="H27" s="33"/>
      <c r="I27" s="33"/>
      <c r="J27" s="33"/>
      <c r="K27" s="33">
        <f>SUM(K25)</f>
        <v>-4200</v>
      </c>
      <c r="L27" s="33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50">
        <f t="shared" si="0"/>
        <v>-4200</v>
      </c>
    </row>
    <row r="28" spans="1:29" ht="19.5" customHeight="1">
      <c r="A28" s="58" t="s">
        <v>5</v>
      </c>
      <c r="B28" s="58"/>
      <c r="C28" s="31"/>
      <c r="D28" s="42">
        <f>SUM(D25)</f>
        <v>4200</v>
      </c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50">
        <f t="shared" si="0"/>
        <v>4200</v>
      </c>
    </row>
    <row r="29" spans="1:29" ht="54" customHeight="1">
      <c r="A29" s="29" t="s">
        <v>54</v>
      </c>
      <c r="B29" s="30" t="s">
        <v>55</v>
      </c>
      <c r="C29" s="32" t="s">
        <v>57</v>
      </c>
      <c r="D29" s="54"/>
      <c r="E29" s="33"/>
      <c r="F29" s="33"/>
      <c r="G29" s="33"/>
      <c r="H29" s="33"/>
      <c r="I29" s="33"/>
      <c r="J29" s="33"/>
      <c r="K29" s="33">
        <v>411</v>
      </c>
      <c r="L29" s="33">
        <v>67</v>
      </c>
      <c r="M29" s="33">
        <v>-478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50">
        <f t="shared" si="0"/>
        <v>0</v>
      </c>
    </row>
    <row r="30" spans="1:29" ht="19.5" customHeight="1">
      <c r="A30" s="57" t="s">
        <v>56</v>
      </c>
      <c r="B30" s="57"/>
      <c r="C30" s="31"/>
      <c r="D30" s="54"/>
      <c r="E30" s="33"/>
      <c r="F30" s="33"/>
      <c r="G30" s="33"/>
      <c r="H30" s="33"/>
      <c r="I30" s="33"/>
      <c r="J30" s="33"/>
      <c r="K30" s="43">
        <v>411</v>
      </c>
      <c r="L30" s="43">
        <v>67</v>
      </c>
      <c r="M30" s="43">
        <v>-478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50">
        <f t="shared" si="0"/>
        <v>0</v>
      </c>
    </row>
    <row r="31" spans="1:29" ht="19.5" customHeight="1">
      <c r="A31" s="58" t="s">
        <v>4</v>
      </c>
      <c r="B31" s="58"/>
      <c r="C31" s="31"/>
      <c r="D31" s="54"/>
      <c r="E31" s="33"/>
      <c r="F31" s="33"/>
      <c r="G31" s="33"/>
      <c r="H31" s="33"/>
      <c r="I31" s="33"/>
      <c r="J31" s="33"/>
      <c r="K31" s="33"/>
      <c r="L31" s="33"/>
      <c r="M31" s="33">
        <f>SUM(M29)</f>
        <v>-478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50">
        <f t="shared" si="0"/>
        <v>-478</v>
      </c>
    </row>
    <row r="32" spans="1:29" ht="19.5" customHeight="1">
      <c r="A32" s="58" t="s">
        <v>5</v>
      </c>
      <c r="B32" s="58"/>
      <c r="C32" s="31"/>
      <c r="D32" s="54"/>
      <c r="E32" s="33"/>
      <c r="F32" s="33"/>
      <c r="G32" s="33"/>
      <c r="H32" s="33"/>
      <c r="I32" s="33"/>
      <c r="J32" s="33"/>
      <c r="K32" s="33">
        <f>SUM(K29)</f>
        <v>411</v>
      </c>
      <c r="L32" s="33">
        <f>SUM(L29)</f>
        <v>67</v>
      </c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50">
        <f t="shared" si="0"/>
        <v>478</v>
      </c>
    </row>
    <row r="33" spans="1:29" ht="35.25" customHeight="1">
      <c r="A33" s="59" t="s">
        <v>58</v>
      </c>
      <c r="B33" s="61" t="s">
        <v>60</v>
      </c>
      <c r="C33" s="32" t="s">
        <v>62</v>
      </c>
      <c r="D33" s="42"/>
      <c r="E33" s="33">
        <v>7676</v>
      </c>
      <c r="F33" s="33"/>
      <c r="G33" s="33"/>
      <c r="H33" s="33"/>
      <c r="I33" s="33"/>
      <c r="J33" s="33"/>
      <c r="K33" s="33">
        <v>-21831</v>
      </c>
      <c r="L33" s="33">
        <v>-1396</v>
      </c>
      <c r="M33" s="33"/>
      <c r="N33" s="34">
        <v>-13453</v>
      </c>
      <c r="O33" s="34">
        <v>1000</v>
      </c>
      <c r="P33" s="34">
        <v>90</v>
      </c>
      <c r="Q33" s="34">
        <v>3749</v>
      </c>
      <c r="R33" s="34">
        <v>800</v>
      </c>
      <c r="S33" s="34">
        <v>695</v>
      </c>
      <c r="T33" s="34">
        <v>6300</v>
      </c>
      <c r="U33" s="34"/>
      <c r="V33" s="34"/>
      <c r="W33" s="34">
        <v>1137</v>
      </c>
      <c r="X33" s="34"/>
      <c r="Y33" s="34">
        <v>2410</v>
      </c>
      <c r="Z33" s="34">
        <v>923</v>
      </c>
      <c r="AA33" s="34">
        <v>11900</v>
      </c>
      <c r="AB33" s="34"/>
      <c r="AC33" s="50">
        <f t="shared" si="0"/>
        <v>0</v>
      </c>
    </row>
    <row r="34" spans="1:29" ht="35.25" customHeight="1">
      <c r="A34" s="60"/>
      <c r="B34" s="62"/>
      <c r="C34" s="32" t="s">
        <v>67</v>
      </c>
      <c r="D34" s="42"/>
      <c r="E34" s="33">
        <v>-4000</v>
      </c>
      <c r="F34" s="33"/>
      <c r="G34" s="33"/>
      <c r="H34" s="33"/>
      <c r="I34" s="33"/>
      <c r="J34" s="33"/>
      <c r="K34" s="33">
        <v>-300</v>
      </c>
      <c r="L34" s="33">
        <v>-1500</v>
      </c>
      <c r="M34" s="33"/>
      <c r="N34" s="34"/>
      <c r="O34" s="34"/>
      <c r="P34" s="34"/>
      <c r="Q34" s="34">
        <v>5800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50">
        <f t="shared" si="0"/>
        <v>0</v>
      </c>
    </row>
    <row r="35" spans="1:29" ht="19.5" customHeight="1">
      <c r="A35" s="57" t="s">
        <v>61</v>
      </c>
      <c r="B35" s="57"/>
      <c r="C35" s="31"/>
      <c r="D35" s="42"/>
      <c r="E35" s="43">
        <f>SUM(E33:E34)</f>
        <v>3676</v>
      </c>
      <c r="F35" s="33"/>
      <c r="G35" s="33"/>
      <c r="H35" s="33"/>
      <c r="I35" s="33"/>
      <c r="J35" s="33"/>
      <c r="K35" s="43">
        <f>SUM(K33:K34)</f>
        <v>-22131</v>
      </c>
      <c r="L35" s="43">
        <f>SUM(L33:L34)</f>
        <v>-2896</v>
      </c>
      <c r="M35" s="33"/>
      <c r="N35" s="55">
        <f aca="true" t="shared" si="3" ref="N35:AA35">SUM(N33)</f>
        <v>-13453</v>
      </c>
      <c r="O35" s="55">
        <f t="shared" si="3"/>
        <v>1000</v>
      </c>
      <c r="P35" s="55">
        <f t="shared" si="3"/>
        <v>90</v>
      </c>
      <c r="Q35" s="55">
        <f>SUM(Q33:Q34)</f>
        <v>9549</v>
      </c>
      <c r="R35" s="55">
        <f t="shared" si="3"/>
        <v>800</v>
      </c>
      <c r="S35" s="55">
        <f t="shared" si="3"/>
        <v>695</v>
      </c>
      <c r="T35" s="55">
        <f t="shared" si="3"/>
        <v>6300</v>
      </c>
      <c r="U35" s="55"/>
      <c r="V35" s="55"/>
      <c r="W35" s="55">
        <f t="shared" si="3"/>
        <v>1137</v>
      </c>
      <c r="X35" s="55"/>
      <c r="Y35" s="55">
        <f t="shared" si="3"/>
        <v>2410</v>
      </c>
      <c r="Z35" s="55">
        <f t="shared" si="3"/>
        <v>923</v>
      </c>
      <c r="AA35" s="55">
        <f t="shared" si="3"/>
        <v>11900</v>
      </c>
      <c r="AB35" s="55"/>
      <c r="AC35" s="50">
        <f t="shared" si="0"/>
        <v>0</v>
      </c>
    </row>
    <row r="36" spans="1:29" ht="19.5" customHeight="1">
      <c r="A36" s="58" t="s">
        <v>4</v>
      </c>
      <c r="B36" s="58"/>
      <c r="C36" s="31"/>
      <c r="D36" s="42"/>
      <c r="E36" s="33">
        <f>SUM(E34)</f>
        <v>-4000</v>
      </c>
      <c r="F36" s="33"/>
      <c r="G36" s="33"/>
      <c r="H36" s="33"/>
      <c r="I36" s="33"/>
      <c r="J36" s="33"/>
      <c r="K36" s="33">
        <f>SUM(K33:K34)</f>
        <v>-22131</v>
      </c>
      <c r="L36" s="33">
        <f>SUM(L33:L34)</f>
        <v>-2896</v>
      </c>
      <c r="M36" s="33"/>
      <c r="N36" s="34">
        <f>SUM(N33)</f>
        <v>-13453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50">
        <f t="shared" si="0"/>
        <v>-42480</v>
      </c>
    </row>
    <row r="37" spans="1:29" ht="19.5" customHeight="1">
      <c r="A37" s="58" t="s">
        <v>5</v>
      </c>
      <c r="B37" s="58"/>
      <c r="C37" s="31"/>
      <c r="D37" s="42"/>
      <c r="E37" s="33">
        <f>SUM(E33)</f>
        <v>7676</v>
      </c>
      <c r="F37" s="33"/>
      <c r="G37" s="33"/>
      <c r="H37" s="33"/>
      <c r="I37" s="33"/>
      <c r="J37" s="33"/>
      <c r="K37" s="33"/>
      <c r="L37" s="33"/>
      <c r="M37" s="33"/>
      <c r="N37" s="34"/>
      <c r="O37" s="34">
        <f aca="true" t="shared" si="4" ref="O37:T37">SUM(O33)</f>
        <v>1000</v>
      </c>
      <c r="P37" s="34">
        <f t="shared" si="4"/>
        <v>90</v>
      </c>
      <c r="Q37" s="34">
        <f>SUM(Q33:Q34)</f>
        <v>9549</v>
      </c>
      <c r="R37" s="34">
        <f t="shared" si="4"/>
        <v>800</v>
      </c>
      <c r="S37" s="34">
        <f t="shared" si="4"/>
        <v>695</v>
      </c>
      <c r="T37" s="34">
        <f t="shared" si="4"/>
        <v>6300</v>
      </c>
      <c r="U37" s="34"/>
      <c r="V37" s="34"/>
      <c r="W37" s="34">
        <f>SUM(W33)</f>
        <v>1137</v>
      </c>
      <c r="X37" s="34"/>
      <c r="Y37" s="34">
        <f>SUM(Y33)</f>
        <v>2410</v>
      </c>
      <c r="Z37" s="34">
        <f>SUM(Z33)</f>
        <v>923</v>
      </c>
      <c r="AA37" s="34">
        <f>SUM(AA33)</f>
        <v>11900</v>
      </c>
      <c r="AB37" s="34"/>
      <c r="AC37" s="50">
        <f t="shared" si="0"/>
        <v>42480</v>
      </c>
    </row>
    <row r="38" spans="1:29" ht="52.5" customHeight="1">
      <c r="A38" s="23" t="s">
        <v>59</v>
      </c>
      <c r="B38" s="24" t="s">
        <v>34</v>
      </c>
      <c r="C38" s="24" t="s">
        <v>30</v>
      </c>
      <c r="D38" s="24"/>
      <c r="E38" s="33">
        <v>-5800</v>
      </c>
      <c r="F38" s="33"/>
      <c r="G38" s="33"/>
      <c r="H38" s="33"/>
      <c r="I38" s="33"/>
      <c r="J38" s="33"/>
      <c r="K38" s="33">
        <v>-1000</v>
      </c>
      <c r="L38" s="33">
        <v>-500</v>
      </c>
      <c r="M38" s="33">
        <v>5980</v>
      </c>
      <c r="N38" s="34">
        <v>-1000</v>
      </c>
      <c r="O38" s="34"/>
      <c r="P38" s="34"/>
      <c r="Q38" s="34"/>
      <c r="R38" s="34"/>
      <c r="S38" s="34"/>
      <c r="T38" s="34">
        <v>2700</v>
      </c>
      <c r="U38" s="34">
        <v>-300</v>
      </c>
      <c r="V38" s="34">
        <v>-80</v>
      </c>
      <c r="W38" s="34"/>
      <c r="X38" s="34"/>
      <c r="Y38" s="34"/>
      <c r="Z38" s="34"/>
      <c r="AA38" s="34"/>
      <c r="AB38" s="34"/>
      <c r="AC38" s="50">
        <f t="shared" si="0"/>
        <v>0</v>
      </c>
    </row>
    <row r="39" spans="1:29" ht="15">
      <c r="A39" s="56" t="s">
        <v>40</v>
      </c>
      <c r="B39" s="56"/>
      <c r="C39" s="25"/>
      <c r="D39" s="25"/>
      <c r="E39" s="36">
        <f>SUM(E38)</f>
        <v>-5800</v>
      </c>
      <c r="F39" s="36"/>
      <c r="G39" s="36"/>
      <c r="H39" s="36"/>
      <c r="I39" s="36"/>
      <c r="J39" s="36"/>
      <c r="K39" s="36">
        <f>SUM(K38)</f>
        <v>-1000</v>
      </c>
      <c r="L39" s="36">
        <f>SUM(L38)</f>
        <v>-500</v>
      </c>
      <c r="M39" s="36">
        <f>SUM(M38)</f>
        <v>5980</v>
      </c>
      <c r="N39" s="37">
        <f>SUM(N38)</f>
        <v>-1000</v>
      </c>
      <c r="O39" s="37"/>
      <c r="P39" s="37"/>
      <c r="Q39" s="37"/>
      <c r="R39" s="37"/>
      <c r="S39" s="37"/>
      <c r="T39" s="37">
        <f>SUM(T38)</f>
        <v>2700</v>
      </c>
      <c r="U39" s="37">
        <f>SUM(U38)</f>
        <v>-300</v>
      </c>
      <c r="V39" s="37">
        <f>SUM(V38)</f>
        <v>-80</v>
      </c>
      <c r="W39" s="37"/>
      <c r="X39" s="37"/>
      <c r="Y39" s="37"/>
      <c r="Z39" s="37"/>
      <c r="AA39" s="37"/>
      <c r="AB39" s="37"/>
      <c r="AC39" s="50">
        <f t="shared" si="0"/>
        <v>0</v>
      </c>
    </row>
    <row r="40" spans="1:29" ht="19.5" customHeight="1">
      <c r="A40" s="63" t="s">
        <v>4</v>
      </c>
      <c r="B40" s="63"/>
      <c r="C40" s="14"/>
      <c r="D40" s="14"/>
      <c r="E40" s="33">
        <f>SUM(E38)</f>
        <v>-5800</v>
      </c>
      <c r="F40" s="33"/>
      <c r="G40" s="33"/>
      <c r="H40" s="33"/>
      <c r="I40" s="33"/>
      <c r="J40" s="33"/>
      <c r="K40" s="33">
        <f>SUM(K38)</f>
        <v>-1000</v>
      </c>
      <c r="L40" s="33">
        <f>SUM(L38)</f>
        <v>-500</v>
      </c>
      <c r="M40" s="33"/>
      <c r="N40" s="34">
        <f>SUM(N38)</f>
        <v>-1000</v>
      </c>
      <c r="O40" s="34"/>
      <c r="P40" s="34"/>
      <c r="Q40" s="34"/>
      <c r="R40" s="34"/>
      <c r="S40" s="34"/>
      <c r="T40" s="34"/>
      <c r="U40" s="34">
        <f>SUM(U38)</f>
        <v>-300</v>
      </c>
      <c r="V40" s="34">
        <f>SUM(V38)</f>
        <v>-80</v>
      </c>
      <c r="W40" s="34"/>
      <c r="X40" s="34"/>
      <c r="Y40" s="34"/>
      <c r="Z40" s="34"/>
      <c r="AA40" s="34"/>
      <c r="AB40" s="34"/>
      <c r="AC40" s="50">
        <f t="shared" si="0"/>
        <v>-8680</v>
      </c>
    </row>
    <row r="41" spans="1:29" ht="19.5" customHeight="1" thickBot="1">
      <c r="A41" s="70" t="s">
        <v>5</v>
      </c>
      <c r="B41" s="70"/>
      <c r="C41" s="26"/>
      <c r="D41" s="26"/>
      <c r="E41" s="39"/>
      <c r="F41" s="39"/>
      <c r="G41" s="39"/>
      <c r="H41" s="39"/>
      <c r="I41" s="39"/>
      <c r="J41" s="39"/>
      <c r="K41" s="39"/>
      <c r="L41" s="39"/>
      <c r="M41" s="39">
        <f>SUM(M38)</f>
        <v>5980</v>
      </c>
      <c r="N41" s="40"/>
      <c r="O41" s="40"/>
      <c r="P41" s="40"/>
      <c r="Q41" s="40"/>
      <c r="R41" s="40"/>
      <c r="S41" s="40"/>
      <c r="T41" s="40">
        <f>SUM(T38)</f>
        <v>2700</v>
      </c>
      <c r="U41" s="40"/>
      <c r="V41" s="40"/>
      <c r="W41" s="40"/>
      <c r="X41" s="40"/>
      <c r="Y41" s="40"/>
      <c r="Z41" s="40"/>
      <c r="AA41" s="40"/>
      <c r="AB41" s="40"/>
      <c r="AC41" s="50">
        <f t="shared" si="0"/>
        <v>8680</v>
      </c>
    </row>
    <row r="42" spans="1:30" ht="20.25" customHeight="1">
      <c r="A42" s="66" t="s">
        <v>7</v>
      </c>
      <c r="B42" s="67"/>
      <c r="C42" s="51"/>
      <c r="D42" s="52">
        <f>SUM(D10+D14+D18+D22+D26+D30+D35+D39)</f>
        <v>4200</v>
      </c>
      <c r="E42" s="53">
        <f aca="true" t="shared" si="5" ref="E42:AC42">SUM(E10+E14+E18+E22+E26+E30+E35+E39)</f>
        <v>2879</v>
      </c>
      <c r="F42" s="53">
        <f t="shared" si="5"/>
        <v>-1346</v>
      </c>
      <c r="G42" s="53">
        <f t="shared" si="5"/>
        <v>-3661</v>
      </c>
      <c r="H42" s="53">
        <f t="shared" si="5"/>
        <v>-388</v>
      </c>
      <c r="I42" s="53">
        <f t="shared" si="5"/>
        <v>-2952</v>
      </c>
      <c r="J42" s="53">
        <f t="shared" si="5"/>
        <v>-24477</v>
      </c>
      <c r="K42" s="53">
        <f t="shared" si="5"/>
        <v>-29223</v>
      </c>
      <c r="L42" s="53">
        <f t="shared" si="5"/>
        <v>-4752</v>
      </c>
      <c r="M42" s="53">
        <f t="shared" si="5"/>
        <v>-3698</v>
      </c>
      <c r="N42" s="52">
        <f t="shared" si="5"/>
        <v>46305</v>
      </c>
      <c r="O42" s="52">
        <f t="shared" si="5"/>
        <v>1000</v>
      </c>
      <c r="P42" s="52">
        <f t="shared" si="5"/>
        <v>90</v>
      </c>
      <c r="Q42" s="52">
        <f t="shared" si="5"/>
        <v>16349</v>
      </c>
      <c r="R42" s="52">
        <f t="shared" si="5"/>
        <v>-15169</v>
      </c>
      <c r="S42" s="52">
        <f t="shared" si="5"/>
        <v>715</v>
      </c>
      <c r="T42" s="52">
        <f t="shared" si="5"/>
        <v>9650</v>
      </c>
      <c r="U42" s="52">
        <f t="shared" si="5"/>
        <v>-200</v>
      </c>
      <c r="V42" s="52">
        <f t="shared" si="5"/>
        <v>-80</v>
      </c>
      <c r="W42" s="52">
        <f t="shared" si="5"/>
        <v>1137</v>
      </c>
      <c r="X42" s="52">
        <f t="shared" si="5"/>
        <v>-300</v>
      </c>
      <c r="Y42" s="52">
        <f t="shared" si="5"/>
        <v>2365</v>
      </c>
      <c r="Z42" s="52">
        <f t="shared" si="5"/>
        <v>1656</v>
      </c>
      <c r="AA42" s="52">
        <f t="shared" si="5"/>
        <v>11900</v>
      </c>
      <c r="AB42" s="52">
        <f t="shared" si="5"/>
        <v>-12000</v>
      </c>
      <c r="AC42" s="52">
        <f t="shared" si="5"/>
        <v>0</v>
      </c>
      <c r="AD42" s="6"/>
    </row>
    <row r="43" spans="1:30" ht="16.5" customHeight="1">
      <c r="A43" s="68" t="s">
        <v>4</v>
      </c>
      <c r="B43" s="69"/>
      <c r="C43" s="27"/>
      <c r="D43" s="38">
        <f>SUM(D11+D15+D19+D23+D27+D31+D36+D40)</f>
        <v>0</v>
      </c>
      <c r="E43" s="36">
        <f aca="true" t="shared" si="6" ref="E43:AC43">SUM(E11+E15+E19+E23+E27+E31+E36+E40)</f>
        <v>-21597</v>
      </c>
      <c r="F43" s="36">
        <f t="shared" si="6"/>
        <v>-1346</v>
      </c>
      <c r="G43" s="36">
        <f t="shared" si="6"/>
        <v>-3661</v>
      </c>
      <c r="H43" s="36">
        <f t="shared" si="6"/>
        <v>-388</v>
      </c>
      <c r="I43" s="36">
        <f t="shared" si="6"/>
        <v>-2952</v>
      </c>
      <c r="J43" s="36">
        <f t="shared" si="6"/>
        <v>-24477</v>
      </c>
      <c r="K43" s="36">
        <f t="shared" si="6"/>
        <v>-29694</v>
      </c>
      <c r="L43" s="36">
        <f t="shared" si="6"/>
        <v>-4819</v>
      </c>
      <c r="M43" s="36">
        <f t="shared" si="6"/>
        <v>-9678</v>
      </c>
      <c r="N43" s="38">
        <f t="shared" si="6"/>
        <v>-14453</v>
      </c>
      <c r="O43" s="38">
        <f t="shared" si="6"/>
        <v>0</v>
      </c>
      <c r="P43" s="38">
        <f t="shared" si="6"/>
        <v>0</v>
      </c>
      <c r="Q43" s="38">
        <f t="shared" si="6"/>
        <v>-200</v>
      </c>
      <c r="R43" s="38">
        <f t="shared" si="6"/>
        <v>-16969</v>
      </c>
      <c r="S43" s="38">
        <f t="shared" si="6"/>
        <v>0</v>
      </c>
      <c r="T43" s="38">
        <f t="shared" si="6"/>
        <v>0</v>
      </c>
      <c r="U43" s="38">
        <f t="shared" si="6"/>
        <v>-300</v>
      </c>
      <c r="V43" s="38">
        <f t="shared" si="6"/>
        <v>-80</v>
      </c>
      <c r="W43" s="38">
        <f t="shared" si="6"/>
        <v>0</v>
      </c>
      <c r="X43" s="38">
        <f t="shared" si="6"/>
        <v>-300</v>
      </c>
      <c r="Y43" s="38">
        <f t="shared" si="6"/>
        <v>-45</v>
      </c>
      <c r="Z43" s="38">
        <f t="shared" si="6"/>
        <v>0</v>
      </c>
      <c r="AA43" s="38">
        <f t="shared" si="6"/>
        <v>0</v>
      </c>
      <c r="AB43" s="38">
        <f t="shared" si="6"/>
        <v>-12000</v>
      </c>
      <c r="AC43" s="38">
        <f t="shared" si="6"/>
        <v>-142959</v>
      </c>
      <c r="AD43" s="6"/>
    </row>
    <row r="44" spans="1:31" ht="18" customHeight="1" thickBot="1">
      <c r="A44" s="64" t="s">
        <v>5</v>
      </c>
      <c r="B44" s="65"/>
      <c r="C44" s="28"/>
      <c r="D44" s="44">
        <f>SUM(D12+D16+D20+D24+D28+D32+D37+D41)</f>
        <v>4200</v>
      </c>
      <c r="E44" s="45">
        <f aca="true" t="shared" si="7" ref="E44:AC44">SUM(E12+E16+E20+E24+E28+E32+E37+E41)</f>
        <v>24476</v>
      </c>
      <c r="F44" s="45">
        <f t="shared" si="7"/>
        <v>0</v>
      </c>
      <c r="G44" s="45">
        <f t="shared" si="7"/>
        <v>0</v>
      </c>
      <c r="H44" s="45">
        <f t="shared" si="7"/>
        <v>0</v>
      </c>
      <c r="I44" s="45">
        <f t="shared" si="7"/>
        <v>0</v>
      </c>
      <c r="J44" s="45">
        <f t="shared" si="7"/>
        <v>0</v>
      </c>
      <c r="K44" s="45">
        <f t="shared" si="7"/>
        <v>471</v>
      </c>
      <c r="L44" s="45">
        <f t="shared" si="7"/>
        <v>67</v>
      </c>
      <c r="M44" s="45">
        <f t="shared" si="7"/>
        <v>5980</v>
      </c>
      <c r="N44" s="44">
        <f t="shared" si="7"/>
        <v>60758</v>
      </c>
      <c r="O44" s="44">
        <f t="shared" si="7"/>
        <v>1000</v>
      </c>
      <c r="P44" s="44">
        <f t="shared" si="7"/>
        <v>90</v>
      </c>
      <c r="Q44" s="44">
        <f t="shared" si="7"/>
        <v>16549</v>
      </c>
      <c r="R44" s="44">
        <f t="shared" si="7"/>
        <v>1800</v>
      </c>
      <c r="S44" s="44">
        <f t="shared" si="7"/>
        <v>715</v>
      </c>
      <c r="T44" s="44">
        <f t="shared" si="7"/>
        <v>9650</v>
      </c>
      <c r="U44" s="44">
        <f t="shared" si="7"/>
        <v>100</v>
      </c>
      <c r="V44" s="44">
        <f t="shared" si="7"/>
        <v>0</v>
      </c>
      <c r="W44" s="44">
        <f t="shared" si="7"/>
        <v>1137</v>
      </c>
      <c r="X44" s="44">
        <f t="shared" si="7"/>
        <v>0</v>
      </c>
      <c r="Y44" s="44">
        <f t="shared" si="7"/>
        <v>2410</v>
      </c>
      <c r="Z44" s="44">
        <f t="shared" si="7"/>
        <v>1656</v>
      </c>
      <c r="AA44" s="44">
        <f t="shared" si="7"/>
        <v>11900</v>
      </c>
      <c r="AB44" s="44">
        <f t="shared" si="7"/>
        <v>0</v>
      </c>
      <c r="AC44" s="44">
        <f t="shared" si="7"/>
        <v>142959</v>
      </c>
      <c r="AD44" s="6"/>
      <c r="AE44" s="5"/>
    </row>
    <row r="45" spans="5:29" ht="17.2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</row>
    <row r="46" spans="5:29" ht="17.2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</row>
  </sheetData>
  <sheetProtection/>
  <mergeCells count="29">
    <mergeCell ref="A28:B28"/>
    <mergeCell ref="A10:B10"/>
    <mergeCell ref="A11:B11"/>
    <mergeCell ref="A12:B12"/>
    <mergeCell ref="A26:B26"/>
    <mergeCell ref="A27:B27"/>
    <mergeCell ref="A23:B23"/>
    <mergeCell ref="A24:B24"/>
    <mergeCell ref="A18:B18"/>
    <mergeCell ref="A19:B19"/>
    <mergeCell ref="A20:B20"/>
    <mergeCell ref="A14:B14"/>
    <mergeCell ref="A15:B15"/>
    <mergeCell ref="A16:B16"/>
    <mergeCell ref="A22:B22"/>
    <mergeCell ref="A44:B44"/>
    <mergeCell ref="A42:B42"/>
    <mergeCell ref="A43:B43"/>
    <mergeCell ref="A40:B40"/>
    <mergeCell ref="A41:B41"/>
    <mergeCell ref="A39:B39"/>
    <mergeCell ref="A30:B30"/>
    <mergeCell ref="A31:B31"/>
    <mergeCell ref="A32:B32"/>
    <mergeCell ref="A35:B35"/>
    <mergeCell ref="A36:B36"/>
    <mergeCell ref="A37:B37"/>
    <mergeCell ref="A33:A34"/>
    <mergeCell ref="B33:B34"/>
  </mergeCells>
  <printOptions horizontalCentered="1"/>
  <pageMargins left="0.1968503937007874" right="0.2362204724409449" top="0.5905511811023623" bottom="0.7874015748031497" header="0.31496062992125984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2010-12-06T13:04:20Z</cp:lastPrinted>
  <dcterms:created xsi:type="dcterms:W3CDTF">2003-11-13T07:43:38Z</dcterms:created>
  <dcterms:modified xsi:type="dcterms:W3CDTF">2010-12-17T08:56:08Z</dcterms:modified>
  <cp:category/>
  <cp:version/>
  <cp:contentType/>
  <cp:contentStatus/>
</cp:coreProperties>
</file>