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<sst xmlns="http://schemas.openxmlformats.org/spreadsheetml/2006/main" count="170" uniqueCount="125">
  <si>
    <t>L.p.</t>
  </si>
  <si>
    <t>Dział/         Rozdział</t>
  </si>
  <si>
    <t>Okres realizacji</t>
  </si>
  <si>
    <t xml:space="preserve">Łączne nakłady finansowe </t>
  </si>
  <si>
    <t>Dotacja z budżetu państwa</t>
  </si>
  <si>
    <t>Udział budżetu Powiatu</t>
  </si>
  <si>
    <t>3.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</si>
  <si>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</si>
  <si>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</si>
  <si>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</si>
  <si>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</si>
  <si>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</si>
  <si>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</si>
  <si>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</si>
  <si>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</si>
  <si>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</si>
  <si>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</si>
  <si>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</si>
  <si>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Planowane nakłady w 2010r.</t>
  </si>
  <si>
    <t>8.</t>
  </si>
  <si>
    <t>Jednostka realizująca projekt</t>
  </si>
  <si>
    <t>Dotacja z budżetu UE</t>
  </si>
  <si>
    <t>750/ 75020</t>
  </si>
  <si>
    <t>Starostwo Powiatowe</t>
  </si>
  <si>
    <t>2009-2015</t>
  </si>
  <si>
    <t>750/ 75095</t>
  </si>
  <si>
    <t>801/ 80195</t>
  </si>
  <si>
    <t>801/ 80120</t>
  </si>
  <si>
    <t>801/ 80130</t>
  </si>
  <si>
    <t>853/ 85333</t>
  </si>
  <si>
    <t>853/ 85395</t>
  </si>
  <si>
    <t>Urząd Marszałkowki</t>
  </si>
  <si>
    <t>Powiatowy Urząd Pracy w Brzegu</t>
  </si>
  <si>
    <t>Powiatowe Centrum Pomocy Rodzinie w Brzegu</t>
  </si>
  <si>
    <t xml:space="preserve">Gmina              Kędzierzyn-Koźle </t>
  </si>
  <si>
    <t>2009-2012</t>
  </si>
  <si>
    <t>2009-2011</t>
  </si>
  <si>
    <t>2009-2010</t>
  </si>
  <si>
    <t>2010-2011</t>
  </si>
  <si>
    <t>2008-2010</t>
  </si>
  <si>
    <t>Projekt</t>
  </si>
  <si>
    <t xml:space="preserve">Program: RPO </t>
  </si>
  <si>
    <t>Działanie: Pomoc techniczna</t>
  </si>
  <si>
    <t>Program: RPO</t>
  </si>
  <si>
    <t>Wysokość wydatków                  w 2011r.</t>
  </si>
  <si>
    <t>Wysokość wydatków                  w 2012r.</t>
  </si>
  <si>
    <t xml:space="preserve">                                                Wieloletni plan wydatków na programy i projekty realizowane ze środków pochodzących z funduszy strukturalnych </t>
  </si>
  <si>
    <t>9.</t>
  </si>
  <si>
    <t>10.</t>
  </si>
  <si>
    <t>Program: PO KL</t>
  </si>
  <si>
    <t>Działanie: 5.2. Wzmocnienie potencjału administracji samorządowej</t>
  </si>
  <si>
    <t xml:space="preserve">Program: PO KL </t>
  </si>
  <si>
    <t>Działanie: 9.4. Wysoko wykwalifikowane kadry systemu oświaty</t>
  </si>
  <si>
    <r>
      <t xml:space="preserve">Projekt pn. </t>
    </r>
    <r>
      <rPr>
        <b/>
        <i/>
        <sz val="10"/>
        <rFont val="Arial"/>
        <family val="2"/>
      </rPr>
      <t>"Doskonalenie kadry systemu oświaty szkół ponadgimnazjalnych i placówek oświatowych Powiatu Brzeskiego"</t>
    </r>
  </si>
  <si>
    <t>Działanie: 2.1 Infrastruktura dla wykorzystania narzędzi ICT oraz 2.2 Moduły informacyjne, platformy e-usług i bazy danych</t>
  </si>
  <si>
    <r>
      <t xml:space="preserve">Projekt pn. </t>
    </r>
    <r>
      <rPr>
        <b/>
        <i/>
        <sz val="10"/>
        <rFont val="Arial"/>
        <family val="2"/>
      </rPr>
      <t>"Opolska e-Szkoła, szkołą ku przyszłości"</t>
    </r>
  </si>
  <si>
    <t>Działanie: 9.2. Podniesienie atrakcyjności i jakości szkolnictwa zawodowego</t>
  </si>
  <si>
    <r>
      <t xml:space="preserve">Projekt pn. </t>
    </r>
    <r>
      <rPr>
        <b/>
        <i/>
        <sz val="10"/>
        <rFont val="Arial"/>
        <family val="2"/>
      </rPr>
      <t>"Motywacja + Praktyka = Sukces"</t>
    </r>
  </si>
  <si>
    <r>
      <t xml:space="preserve">Projekt pn. </t>
    </r>
    <r>
      <rPr>
        <b/>
        <i/>
        <sz val="10"/>
        <rFont val="Arial"/>
        <family val="2"/>
      </rPr>
      <t>"Profesjonalny urząd"</t>
    </r>
  </si>
  <si>
    <t>Działanie: 6.1. Poprawa dostępu do zatrudnienia oraz wspieranie aktywności zawodowej w regionie</t>
  </si>
  <si>
    <t>Działanie 6.1. Poprawa dostępu do zatrudnienia oraz wspieranie aktywności zawodowej w regionie</t>
  </si>
  <si>
    <r>
      <t xml:space="preserve">Projekt pn. </t>
    </r>
    <r>
      <rPr>
        <b/>
        <i/>
        <sz val="10"/>
        <rFont val="Arial"/>
        <family val="2"/>
      </rPr>
      <t>"Podnieś głowę"</t>
    </r>
  </si>
  <si>
    <t>Działanie: 7.2. Przeciwdziałanie wykluczeniu i wzmocnienie sektora ekonomii społecznej</t>
  </si>
  <si>
    <r>
      <t xml:space="preserve">Projekt pn. </t>
    </r>
    <r>
      <rPr>
        <b/>
        <i/>
        <sz val="10"/>
        <rFont val="Arial"/>
        <family val="2"/>
      </rPr>
      <t>"Dobry staż - pracę masz"</t>
    </r>
  </si>
  <si>
    <t>750/ 75001</t>
  </si>
  <si>
    <t>(jednolity)</t>
  </si>
  <si>
    <t>11.</t>
  </si>
  <si>
    <t>750/ 75075</t>
  </si>
  <si>
    <t>Program: POWT RCz - RP 2007-2013</t>
  </si>
  <si>
    <t>Dziedzina wsparcia 3.3 Fundusz Mikroprojektów</t>
  </si>
  <si>
    <t>Działanie: 2.2 Moduły informacyjne, platformy e-usług i bazy danych</t>
  </si>
  <si>
    <r>
      <t xml:space="preserve">Projekt pn. </t>
    </r>
    <r>
      <rPr>
        <b/>
        <i/>
        <sz val="10"/>
        <rFont val="Arial"/>
        <family val="2"/>
      </rPr>
      <t xml:space="preserve">"Sprawny samorząd. Wdrażanie usprawnień zarządczych w zarządzaniu jednostką samorządu terytorialnego w 10 urzędach gmin i 2 starostwach powiatowych z terenu województwa opolskiego i śląskiego" </t>
    </r>
    <r>
      <rPr>
        <sz val="10"/>
        <rFont val="Arial"/>
        <family val="2"/>
      </rPr>
      <t>- Powiat Brzeski - Partner</t>
    </r>
    <r>
      <rPr>
        <b/>
        <i/>
        <sz val="10"/>
        <rFont val="Arial"/>
        <family val="2"/>
      </rPr>
      <t xml:space="preserve"> </t>
    </r>
  </si>
  <si>
    <t>2007-2012</t>
  </si>
  <si>
    <t>12.</t>
  </si>
  <si>
    <t>853/               85395</t>
  </si>
  <si>
    <t xml:space="preserve">Działanie: 7.1. Rozwój i upowszechnianie aktywnej integracji </t>
  </si>
  <si>
    <t>2008-2013</t>
  </si>
  <si>
    <t>13.</t>
  </si>
  <si>
    <t>85% z budżetu UE, 15% z budżetu państwa</t>
  </si>
  <si>
    <r>
      <t xml:space="preserve">Projekt pn. </t>
    </r>
    <r>
      <rPr>
        <b/>
        <sz val="10"/>
        <rFont val="Arial"/>
        <family val="2"/>
      </rPr>
      <t>"Kwalifikacje i Staż - Pracę Masz"</t>
    </r>
  </si>
  <si>
    <t>14.</t>
  </si>
  <si>
    <t>Działanie: 9.1. Wyrównywanie szans edukacyjnych i zapewnienie wysokiej jakości usług edukacyjnych świadczonych w sysytemie oświaty</t>
  </si>
  <si>
    <t>15.</t>
  </si>
  <si>
    <t>2010-2012</t>
  </si>
  <si>
    <t>16.</t>
  </si>
  <si>
    <t>85% z EFS, 15% udział budżetu Powiatu</t>
  </si>
  <si>
    <t xml:space="preserve">                                Załącznik nr 8</t>
  </si>
  <si>
    <r>
      <t xml:space="preserve">Projekt pn. </t>
    </r>
    <r>
      <rPr>
        <b/>
        <i/>
        <sz val="10"/>
        <rFont val="Arial"/>
        <family val="2"/>
      </rPr>
      <t>Lokalny Punkt Informacyjny</t>
    </r>
    <r>
      <rPr>
        <sz val="10"/>
        <rFont val="Arial"/>
        <family val="2"/>
      </rPr>
      <t xml:space="preserve"> </t>
    </r>
  </si>
  <si>
    <r>
      <t xml:space="preserve">Poniesione nakłady w 2007-2009r. w kwocie </t>
    </r>
    <r>
      <rPr>
        <b/>
        <sz val="8"/>
        <rFont val="Arial"/>
        <family val="2"/>
      </rPr>
      <t>125.958 zł</t>
    </r>
    <r>
      <rPr>
        <sz val="8"/>
        <rFont val="Arial"/>
        <family val="2"/>
      </rPr>
      <t xml:space="preserve">                                                                          </t>
    </r>
  </si>
  <si>
    <r>
      <t>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„E-Urząd elektroniczna platforma usług dla mieszkańców Powiatu Brzeskiego”</t>
    </r>
  </si>
  <si>
    <r>
      <t xml:space="preserve">Projekt pn. </t>
    </r>
    <r>
      <rPr>
        <b/>
        <i/>
        <sz val="10"/>
        <rFont val="Arial"/>
        <family val="2"/>
      </rPr>
      <t>"Podniesienie umiejętności i kwalifikacji urzędników powiatu brzeskiego i nyskiego, w celu poprawy jakości obsługi klienta i inwestora"</t>
    </r>
  </si>
  <si>
    <t xml:space="preserve">Wkład własny w 2010r. - 150.000 zł; w 2011r. - 150.000 zł., tj. 15% wartości projektu przekazanych w formie dotacji dla Urzędu Marszałkowskiego (Lider Projektu); w 2010r. - 10.000 zł oraz 2011r. - 10.000 zł - koszty niekwalifokowane za prowadzenie projektu      </t>
  </si>
  <si>
    <r>
      <t xml:space="preserve">Poniesione nakłady w 2008-2009r. w kwocie  </t>
    </r>
    <r>
      <rPr>
        <b/>
        <sz val="10"/>
        <rFont val="Arial CE"/>
        <family val="0"/>
      </rPr>
      <t>281.377 zł</t>
    </r>
    <r>
      <rPr>
        <sz val="10"/>
        <rFont val="Arial CE"/>
        <family val="0"/>
      </rPr>
      <t xml:space="preserve">                                                                                </t>
    </r>
  </si>
  <si>
    <r>
      <t xml:space="preserve">Projekt pn. </t>
    </r>
    <r>
      <rPr>
        <b/>
        <i/>
        <sz val="10"/>
        <rFont val="Arial"/>
        <family val="2"/>
      </rPr>
      <t>"Święto Powiatu Brzeskiego - Noc Świętojańska"</t>
    </r>
  </si>
  <si>
    <r>
      <t xml:space="preserve">Projekt pn. </t>
    </r>
    <r>
      <rPr>
        <b/>
        <i/>
        <sz val="10"/>
        <rFont val="Arial"/>
        <family val="2"/>
      </rPr>
      <t>"Aktywizacja zawodowa i społeczna wychowanków placówek opiekuńczo-wychowawczych i osób niepełnosprawnych"</t>
    </r>
  </si>
  <si>
    <r>
      <t xml:space="preserve">Projekt pn. </t>
    </r>
    <r>
      <rPr>
        <b/>
        <i/>
        <sz val="10"/>
        <rFont val="Arial"/>
        <family val="2"/>
      </rPr>
      <t>"Sapere aude-odważ się być mądrym"</t>
    </r>
  </si>
  <si>
    <r>
      <t xml:space="preserve">Projekt pn. </t>
    </r>
    <r>
      <rPr>
        <b/>
        <i/>
        <sz val="10"/>
        <rFont val="Arial"/>
        <family val="2"/>
      </rPr>
      <t>"Nakręć się na przyszłość"</t>
    </r>
  </si>
  <si>
    <r>
      <t xml:space="preserve">Projekt pn. </t>
    </r>
    <r>
      <rPr>
        <b/>
        <i/>
        <sz val="10"/>
        <rFont val="Arial"/>
        <family val="2"/>
      </rPr>
      <t>"Wysokie kwalifikacje nauczycieli inwestycją w lepszą przyszłość młodzieży"</t>
    </r>
  </si>
  <si>
    <t>17.</t>
  </si>
  <si>
    <t>801/ 80111</t>
  </si>
  <si>
    <t>Zespół Szkół Rolniczych w Żłobiźnie</t>
  </si>
  <si>
    <t>Specjalny Ośrodek Szkolno-Wychowawczy w Grodkowie</t>
  </si>
  <si>
    <t>85% z EFS, 15% z budżetu państwa</t>
  </si>
  <si>
    <r>
      <t xml:space="preserve">Poniesione nakłady w 2008-2009r. w kwocie </t>
    </r>
    <r>
      <rPr>
        <b/>
        <sz val="8"/>
        <rFont val="Arial"/>
        <family val="2"/>
      </rPr>
      <t xml:space="preserve">431.378 zł; </t>
    </r>
    <r>
      <rPr>
        <sz val="8"/>
        <rFont val="Arial"/>
        <family val="2"/>
      </rPr>
      <t xml:space="preserve">wysokość wydatków w 2013r. </t>
    </r>
    <r>
      <rPr>
        <b/>
        <sz val="8"/>
        <rFont val="Arial"/>
        <family val="2"/>
      </rPr>
      <t xml:space="preserve">700.000 zł; </t>
    </r>
  </si>
  <si>
    <r>
      <t xml:space="preserve">Poniesione nakłady w 2009r.w kwocie  </t>
    </r>
    <r>
      <rPr>
        <b/>
        <sz val="8"/>
        <rFont val="Arial"/>
        <family val="2"/>
      </rPr>
      <t>64.000 zł</t>
    </r>
    <r>
      <rPr>
        <sz val="8"/>
        <rFont val="Arial"/>
        <family val="2"/>
      </rPr>
      <t xml:space="preserve">; kwota </t>
    </r>
    <r>
      <rPr>
        <b/>
        <sz val="8"/>
        <rFont val="Arial"/>
        <family val="2"/>
      </rPr>
      <t xml:space="preserve">182.000 zł </t>
    </r>
    <r>
      <rPr>
        <sz val="8"/>
        <rFont val="Arial"/>
        <family val="2"/>
      </rPr>
      <t xml:space="preserve">w latach 2013-2015; 85% z RPO, tj. 379.950 zł, 15% środki krajowe budżet państwa, tj. 67.050 zł                                                                                  </t>
    </r>
  </si>
  <si>
    <r>
      <t xml:space="preserve">Poniesione nakłady w 2009r. w kwocie </t>
    </r>
    <r>
      <rPr>
        <b/>
        <sz val="8"/>
        <rFont val="Arial"/>
        <family val="2"/>
      </rPr>
      <t>2.092 zł;</t>
    </r>
    <r>
      <rPr>
        <sz val="8"/>
        <rFont val="Arial"/>
        <family val="2"/>
      </rPr>
      <t xml:space="preserve">  85% z RPO, tj. 41.437 zł, 15% środki krajowe budżet państwa, tj. 7.313 zł                                                                                  </t>
    </r>
  </si>
  <si>
    <r>
      <t xml:space="preserve">Poniesione nakłady w 2009r.w kwocie </t>
    </r>
    <r>
      <rPr>
        <b/>
        <sz val="8"/>
        <rFont val="Arial"/>
        <family val="2"/>
      </rPr>
      <t>153.736 zł;</t>
    </r>
    <r>
      <rPr>
        <sz val="8"/>
        <rFont val="Arial"/>
        <family val="2"/>
      </rPr>
      <t xml:space="preserve">  85% z RPO, tj. 1.136.008 zł, 15% środki krajowe budżet państwa, tj. 200.472 zł                                                                                  </t>
    </r>
  </si>
  <si>
    <r>
      <t xml:space="preserve">Poniesione nakłady w 2009r. w kwocie </t>
    </r>
    <r>
      <rPr>
        <b/>
        <sz val="8"/>
        <rFont val="Arial"/>
        <family val="2"/>
      </rPr>
      <t>2.710 zł;</t>
    </r>
    <r>
      <rPr>
        <sz val="8"/>
        <rFont val="Arial"/>
        <family val="2"/>
      </rPr>
      <t xml:space="preserve">  85% z RPO, tj. 4.105 zł, 15% środki budżetu Powiatu, tj. 725 zł                                                                                  </t>
    </r>
  </si>
  <si>
    <r>
      <t xml:space="preserve">Poniesione nakłady w 2009r. w kwocie </t>
    </r>
    <r>
      <rPr>
        <b/>
        <sz val="8"/>
        <rFont val="Arial"/>
        <family val="2"/>
      </rPr>
      <t xml:space="preserve">195.650 zł; </t>
    </r>
    <r>
      <rPr>
        <sz val="8"/>
        <rFont val="Arial"/>
        <family val="2"/>
      </rPr>
      <t xml:space="preserve"> 85% z RPO, tj. 220.821 zł, 15% środki budżetu Powiatu, tj. 38.969 zł                                                                                  </t>
    </r>
  </si>
  <si>
    <r>
      <t xml:space="preserve">Poniesione nakłady w 2009r. w kwocie </t>
    </r>
    <r>
      <rPr>
        <b/>
        <sz val="8"/>
        <rFont val="Arial"/>
        <family val="2"/>
      </rPr>
      <t>320.297 zł;</t>
    </r>
    <r>
      <rPr>
        <sz val="8"/>
        <rFont val="Arial"/>
        <family val="2"/>
      </rPr>
      <t xml:space="preserve">  85% z RPO, tj. 299.427 zł, 15% środki krajowe budżet państwa, tj. 52.840 zł                                                                                  </t>
    </r>
  </si>
  <si>
    <r>
      <t xml:space="preserve">Poniesione nakłady w 2009r.w kwocie </t>
    </r>
    <r>
      <rPr>
        <b/>
        <sz val="8"/>
        <rFont val="Arial"/>
        <family val="2"/>
      </rPr>
      <t>54.893 zł;</t>
    </r>
    <r>
      <rPr>
        <sz val="8"/>
        <rFont val="Arial"/>
        <family val="2"/>
      </rPr>
      <t xml:space="preserve">  85% z RPO, tj. 479.740 zł, 15% środki krajowe budżet państwa, tj. 84.660 zł                                                                                  </t>
    </r>
  </si>
  <si>
    <r>
      <t xml:space="preserve">Poniesione nakłady w 2009r.w kwocie </t>
    </r>
    <r>
      <rPr>
        <b/>
        <sz val="8"/>
        <rFont val="Arial"/>
        <family val="2"/>
      </rPr>
      <t>301.478 zł;</t>
    </r>
    <r>
      <rPr>
        <sz val="8"/>
        <rFont val="Arial"/>
        <family val="2"/>
      </rPr>
      <t xml:space="preserve">  85% z RPO, tj. </t>
    </r>
    <r>
      <rPr>
        <b/>
        <sz val="8"/>
        <rFont val="Arial"/>
        <family val="2"/>
      </rPr>
      <t>341.742 zł</t>
    </r>
    <r>
      <rPr>
        <sz val="8"/>
        <rFont val="Arial"/>
        <family val="2"/>
      </rPr>
      <t xml:space="preserve">, 15% środki krajowe budżet państwa, tj. </t>
    </r>
    <r>
      <rPr>
        <b/>
        <sz val="8"/>
        <rFont val="Arial"/>
        <family val="2"/>
      </rPr>
      <t xml:space="preserve">60.308 zł </t>
    </r>
    <r>
      <rPr>
        <sz val="8"/>
        <rFont val="Arial"/>
        <family val="2"/>
      </rPr>
      <t xml:space="preserve">                                                                                 </t>
    </r>
  </si>
  <si>
    <r>
      <t xml:space="preserve">Poniesione nakłady w 2009r. w kwocie </t>
    </r>
    <r>
      <rPr>
        <b/>
        <sz val="8"/>
        <rFont val="Arial"/>
        <family val="2"/>
      </rPr>
      <t>94.001 zł</t>
    </r>
    <r>
      <rPr>
        <sz val="8"/>
        <rFont val="Arial"/>
        <family val="2"/>
      </rPr>
      <t xml:space="preserve">, w tym 85% z POWT, tj. </t>
    </r>
    <r>
      <rPr>
        <b/>
        <sz val="8"/>
        <rFont val="Arial"/>
        <family val="2"/>
      </rPr>
      <t>79.900,85 zł</t>
    </r>
    <r>
      <rPr>
        <sz val="8"/>
        <rFont val="Arial"/>
        <family val="2"/>
      </rPr>
      <t>, 10% środki krajowe budżet państwa, tj.</t>
    </r>
    <r>
      <rPr>
        <b/>
        <sz val="8"/>
        <rFont val="Arial"/>
        <family val="2"/>
      </rPr>
      <t xml:space="preserve"> 9.400,10 zł</t>
    </r>
    <r>
      <rPr>
        <sz val="8"/>
        <rFont val="Arial"/>
        <family val="2"/>
      </rPr>
      <t xml:space="preserve">, 5% środki budżetu Powiatu, tj. </t>
    </r>
    <r>
      <rPr>
        <b/>
        <sz val="8"/>
        <rFont val="Arial"/>
        <family val="2"/>
      </rPr>
      <t>4.700,05 zł</t>
    </r>
  </si>
  <si>
    <t>85% środki z budżetu EFS, 15% środki krajowe z budżetu państwa</t>
  </si>
  <si>
    <t>85% z EFS, 2,25% środki krajowe z budżetu państwa, 12,75% udział budżetu Powiatu</t>
  </si>
  <si>
    <t>18.</t>
  </si>
  <si>
    <t>Program: RPO WO 2007-2013</t>
  </si>
  <si>
    <t>Działanie 4.3. Ochrona powietrza, odnawialne źródła energii</t>
  </si>
  <si>
    <t xml:space="preserve">                                z dnia 28 października 2010r.</t>
  </si>
  <si>
    <t xml:space="preserve">                                do uchwały nr XLIX/316/10</t>
  </si>
  <si>
    <t>851/             85111</t>
  </si>
  <si>
    <r>
      <t>Projekt pn. "</t>
    </r>
    <r>
      <rPr>
        <b/>
        <sz val="10"/>
        <rFont val="Arial"/>
        <family val="2"/>
      </rPr>
      <t>Program zajęć dodatkowych wspierających rozwój kompetencji kluczowych uczniów  szkół gimnazjalnych województwa opolskiego w roku szkolnym 2010/2011</t>
    </r>
    <r>
      <rPr>
        <sz val="10"/>
        <rFont val="Arial"/>
        <family val="2"/>
      </rPr>
      <t>”</t>
    </r>
  </si>
  <si>
    <t>Poniesione nakłady w 2007r. - 38.000 zł, w 2009r. - 24.000 zł;                                               W 2010r. realizacja zadania z kredytu - kwota 1.451.292 zł oraz ze środków budżetu Powiatu - kwota 300.000 zł. Koszty kwalifikowane 664.560, koszty niekwalifikowane 442.172 zł;                                                                            Finansowanie zadania: 50% udział budżetu Powiatu, 50% dofinansowanie z RPO WO (refundacja w 2011r.).</t>
  </si>
  <si>
    <r>
      <t xml:space="preserve">Projekt pn. </t>
    </r>
    <r>
      <rPr>
        <b/>
        <sz val="10"/>
        <rFont val="Arial"/>
        <family val="2"/>
      </rPr>
      <t>"Wykorzystanie energii słonecznej przy modernizacji budynku Brzeskiego Centrum Medycznego w Brzegu"</t>
    </r>
  </si>
  <si>
    <t>2007-2011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</si>
</sst>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51">
    <font>
      <sz val="10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Arial CE"/>
      <family val="0"/>
    </font>
    <font>
      <sz val="11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wrapText="1"/>
    </xf>
    <xf numFmtId="177" fontId="6" fillId="0" borderId="14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15" fillId="0" borderId="13" xfId="0" applyFont="1" applyBorder="1" applyAlignment="1">
      <alignment/>
    </xf>
    <xf numFmtId="177" fontId="15" fillId="0" borderId="13" xfId="0" applyNumberFormat="1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7" fontId="6" fillId="33" borderId="18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vertical="center"/>
    </xf>
    <xf numFmtId="177" fontId="6" fillId="33" borderId="23" xfId="0" applyNumberFormat="1" applyFont="1" applyFill="1" applyBorder="1" applyAlignment="1">
      <alignment vertical="center"/>
    </xf>
    <xf numFmtId="177" fontId="0" fillId="33" borderId="23" xfId="0" applyNumberFormat="1" applyFont="1" applyFill="1" applyBorder="1" applyAlignment="1">
      <alignment vertical="center"/>
    </xf>
    <xf numFmtId="177" fontId="6" fillId="33" borderId="16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7" fontId="0" fillId="33" borderId="23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77" fontId="14" fillId="0" borderId="15" xfId="0" applyNumberFormat="1" applyFont="1" applyBorder="1" applyAlignment="1">
      <alignment vertical="center"/>
    </xf>
    <xf numFmtId="177" fontId="14" fillId="33" borderId="15" xfId="0" applyNumberFormat="1" applyFont="1" applyFill="1" applyBorder="1" applyAlignment="1">
      <alignment vertical="center"/>
    </xf>
    <xf numFmtId="177" fontId="15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vertical="center"/>
    </xf>
    <xf numFmtId="177" fontId="6" fillId="33" borderId="12" xfId="0" applyNumberFormat="1" applyFont="1" applyFill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right"/>
    </xf>
    <xf numFmtId="177" fontId="15" fillId="33" borderId="13" xfId="0" applyNumberFormat="1" applyFont="1" applyFill="1" applyBorder="1" applyAlignment="1">
      <alignment horizontal="right"/>
    </xf>
    <xf numFmtId="177" fontId="6" fillId="33" borderId="16" xfId="0" applyNumberFormat="1" applyFont="1" applyFill="1" applyBorder="1" applyAlignment="1">
      <alignment horizontal="right" vertical="center"/>
    </xf>
    <xf numFmtId="177" fontId="6" fillId="33" borderId="13" xfId="0" applyNumberFormat="1" applyFont="1" applyFill="1" applyBorder="1" applyAlignment="1">
      <alignment horizontal="right" vertical="center"/>
    </xf>
    <xf numFmtId="177" fontId="0" fillId="33" borderId="16" xfId="0" applyNumberFormat="1" applyFont="1" applyFill="1" applyBorder="1" applyAlignment="1">
      <alignment horizontal="right" vertical="center"/>
    </xf>
    <xf numFmtId="177" fontId="0" fillId="33" borderId="13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33" borderId="23" xfId="0" applyNumberFormat="1" applyFont="1" applyFill="1" applyBorder="1" applyAlignment="1">
      <alignment horizontal="right" vertical="center"/>
    </xf>
    <xf numFmtId="177" fontId="0" fillId="33" borderId="23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33" borderId="23" xfId="0" applyNumberFormat="1" applyFont="1" applyFill="1" applyBorder="1" applyAlignment="1">
      <alignment horizontal="center" vertical="center"/>
    </xf>
    <xf numFmtId="177" fontId="6" fillId="33" borderId="16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33" borderId="23" xfId="0" applyNumberFormat="1" applyFont="1" applyFill="1" applyBorder="1" applyAlignment="1">
      <alignment horizontal="center" vertical="center"/>
    </xf>
    <xf numFmtId="177" fontId="0" fillId="33" borderId="16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177" fontId="6" fillId="0" borderId="23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23" xfId="0" applyNumberFormat="1" applyFont="1" applyFill="1" applyBorder="1" applyAlignment="1">
      <alignment vertical="center"/>
    </xf>
    <xf numFmtId="177" fontId="6" fillId="33" borderId="16" xfId="0" applyNumberFormat="1" applyFont="1" applyFill="1" applyBorder="1" applyAlignment="1">
      <alignment vertical="center"/>
    </xf>
    <xf numFmtId="177" fontId="0" fillId="33" borderId="23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SheetLayoutView="100" zoomScalePageLayoutView="0" workbookViewId="0" topLeftCell="A55">
      <selection activeCell="E71" sqref="E71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52.50390625" style="0" customWidth="1"/>
    <col min="4" max="4" width="19.875" style="0" customWidth="1"/>
    <col min="5" max="5" width="9.50390625" style="0" customWidth="1"/>
    <col min="6" max="6" width="12.50390625" style="0" customWidth="1"/>
    <col min="7" max="7" width="12.875" style="0" customWidth="1"/>
    <col min="8" max="8" width="12.125" style="0" customWidth="1"/>
    <col min="9" max="9" width="11.50390625" style="0" customWidth="1"/>
    <col min="10" max="10" width="11.625" style="0" customWidth="1"/>
    <col min="11" max="11" width="11.125" style="0" customWidth="1"/>
    <col min="12" max="12" width="11.50390625" style="0" customWidth="1"/>
    <col min="13" max="13" width="45.00390625" style="0" customWidth="1"/>
  </cols>
  <sheetData>
    <row r="1" spans="7:13" ht="13.5">
      <c r="G1" s="2"/>
      <c r="H1" s="2"/>
      <c r="I1" s="2"/>
      <c r="M1" s="27" t="s">
        <v>86</v>
      </c>
    </row>
    <row r="2" spans="7:13" ht="13.5">
      <c r="G2" s="2"/>
      <c r="H2" s="2"/>
      <c r="M2" s="27" t="s">
        <v>119</v>
      </c>
    </row>
    <row r="3" spans="7:13" ht="13.5">
      <c r="G3" s="2"/>
      <c r="H3" s="2"/>
      <c r="I3" s="2"/>
      <c r="M3" s="27" t="s">
        <v>16</v>
      </c>
    </row>
    <row r="4" spans="7:13" ht="13.5">
      <c r="G4" s="8"/>
      <c r="H4" s="2"/>
      <c r="I4" s="2"/>
      <c r="M4" s="27" t="s">
        <v>118</v>
      </c>
    </row>
    <row r="5" spans="7:9" ht="12.75">
      <c r="G5" s="8"/>
      <c r="H5" s="2"/>
      <c r="I5" s="2"/>
    </row>
    <row r="6" spans="7:9" ht="12.75">
      <c r="G6" s="8"/>
      <c r="H6" s="2"/>
      <c r="I6" s="2"/>
    </row>
    <row r="7" spans="7:9" ht="12.75">
      <c r="G7" s="8"/>
      <c r="H7" s="2"/>
      <c r="I7" s="2"/>
    </row>
    <row r="8" spans="3:10" ht="17.25">
      <c r="C8" s="25" t="s">
        <v>46</v>
      </c>
      <c r="D8" s="26"/>
      <c r="E8" s="26"/>
      <c r="F8" s="26"/>
      <c r="G8" s="26"/>
      <c r="H8" s="26"/>
      <c r="I8" s="26"/>
      <c r="J8" s="26"/>
    </row>
    <row r="9" spans="1:13" ht="15.75" thickBot="1">
      <c r="A9" s="1"/>
      <c r="F9" s="7" t="s">
        <v>65</v>
      </c>
      <c r="G9" s="3"/>
      <c r="M9" s="6" t="s">
        <v>13</v>
      </c>
    </row>
    <row r="10" spans="1:13" ht="17.25" customHeight="1">
      <c r="A10" s="144" t="s">
        <v>0</v>
      </c>
      <c r="B10" s="127" t="s">
        <v>1</v>
      </c>
      <c r="C10" s="127" t="s">
        <v>40</v>
      </c>
      <c r="D10" s="127" t="s">
        <v>20</v>
      </c>
      <c r="E10" s="127" t="s">
        <v>2</v>
      </c>
      <c r="F10" s="127" t="s">
        <v>3</v>
      </c>
      <c r="G10" s="130" t="s">
        <v>18</v>
      </c>
      <c r="H10" s="139" t="s">
        <v>7</v>
      </c>
      <c r="I10" s="140"/>
      <c r="J10" s="140"/>
      <c r="K10" s="140"/>
      <c r="L10" s="141"/>
      <c r="M10" s="133" t="s">
        <v>17</v>
      </c>
    </row>
    <row r="11" spans="1:13" ht="15.75" customHeight="1">
      <c r="A11" s="145"/>
      <c r="B11" s="128"/>
      <c r="C11" s="128"/>
      <c r="D11" s="128"/>
      <c r="E11" s="128"/>
      <c r="F11" s="128"/>
      <c r="G11" s="131"/>
      <c r="H11" s="136">
        <v>2010</v>
      </c>
      <c r="I11" s="131"/>
      <c r="J11" s="131"/>
      <c r="K11" s="137" t="s">
        <v>44</v>
      </c>
      <c r="L11" s="137" t="s">
        <v>45</v>
      </c>
      <c r="M11" s="134"/>
    </row>
    <row r="12" spans="1:13" ht="41.25" customHeight="1" thickBot="1">
      <c r="A12" s="146"/>
      <c r="B12" s="129"/>
      <c r="C12" s="129"/>
      <c r="D12" s="129"/>
      <c r="E12" s="129"/>
      <c r="F12" s="129"/>
      <c r="G12" s="132"/>
      <c r="H12" s="65" t="s">
        <v>21</v>
      </c>
      <c r="I12" s="65" t="s">
        <v>4</v>
      </c>
      <c r="J12" s="65" t="s">
        <v>5</v>
      </c>
      <c r="K12" s="138"/>
      <c r="L12" s="138"/>
      <c r="M12" s="135"/>
    </row>
    <row r="13" spans="1:13" ht="13.5" thickBot="1">
      <c r="A13" s="4">
        <v>1</v>
      </c>
      <c r="B13" s="5">
        <v>2</v>
      </c>
      <c r="C13" s="24">
        <v>3</v>
      </c>
      <c r="D13" s="5">
        <v>4</v>
      </c>
      <c r="E13" s="24">
        <v>5</v>
      </c>
      <c r="F13" s="5">
        <v>6</v>
      </c>
      <c r="G13" s="55">
        <v>7</v>
      </c>
      <c r="H13" s="56">
        <v>8</v>
      </c>
      <c r="I13" s="55">
        <v>9</v>
      </c>
      <c r="J13" s="56">
        <v>10</v>
      </c>
      <c r="K13" s="53">
        <v>11</v>
      </c>
      <c r="L13" s="54">
        <v>12</v>
      </c>
      <c r="M13" s="28">
        <v>13</v>
      </c>
    </row>
    <row r="14" spans="1:13" ht="14.25" customHeight="1">
      <c r="A14" s="108" t="s">
        <v>8</v>
      </c>
      <c r="B14" s="111" t="s">
        <v>64</v>
      </c>
      <c r="C14" s="13" t="s">
        <v>41</v>
      </c>
      <c r="D14" s="111" t="s">
        <v>23</v>
      </c>
      <c r="E14" s="111" t="s">
        <v>24</v>
      </c>
      <c r="F14" s="113">
        <v>447000</v>
      </c>
      <c r="G14" s="104">
        <f>SUM(H14:J16)</f>
        <v>65000</v>
      </c>
      <c r="H14" s="104">
        <v>55250</v>
      </c>
      <c r="I14" s="104">
        <v>9750</v>
      </c>
      <c r="J14" s="104">
        <v>0</v>
      </c>
      <c r="K14" s="124">
        <v>67000</v>
      </c>
      <c r="L14" s="124">
        <v>69000</v>
      </c>
      <c r="M14" s="107" t="s">
        <v>104</v>
      </c>
    </row>
    <row r="15" spans="1:13" ht="13.5" customHeight="1">
      <c r="A15" s="109"/>
      <c r="B15" s="98"/>
      <c r="C15" s="14" t="s">
        <v>42</v>
      </c>
      <c r="D15" s="98"/>
      <c r="E15" s="98"/>
      <c r="F15" s="102"/>
      <c r="G15" s="84"/>
      <c r="H15" s="84"/>
      <c r="I15" s="84"/>
      <c r="J15" s="84"/>
      <c r="K15" s="125"/>
      <c r="L15" s="125"/>
      <c r="M15" s="90"/>
    </row>
    <row r="16" spans="1:13" ht="19.5" customHeight="1" thickBot="1">
      <c r="A16" s="110"/>
      <c r="B16" s="99"/>
      <c r="C16" s="11" t="s">
        <v>87</v>
      </c>
      <c r="D16" s="99"/>
      <c r="E16" s="99"/>
      <c r="F16" s="103"/>
      <c r="G16" s="85"/>
      <c r="H16" s="85"/>
      <c r="I16" s="85"/>
      <c r="J16" s="85"/>
      <c r="K16" s="126"/>
      <c r="L16" s="126"/>
      <c r="M16" s="91"/>
    </row>
    <row r="17" spans="1:13" ht="13.5" customHeight="1">
      <c r="A17" s="108" t="s">
        <v>9</v>
      </c>
      <c r="B17" s="111" t="s">
        <v>22</v>
      </c>
      <c r="C17" s="13" t="s">
        <v>43</v>
      </c>
      <c r="D17" s="111" t="s">
        <v>23</v>
      </c>
      <c r="E17" s="111" t="s">
        <v>72</v>
      </c>
      <c r="F17" s="113">
        <v>942397</v>
      </c>
      <c r="G17" s="104">
        <f>SUM(H17:J19)</f>
        <v>12742</v>
      </c>
      <c r="H17" s="104">
        <v>10830</v>
      </c>
      <c r="I17" s="104">
        <v>0</v>
      </c>
      <c r="J17" s="104">
        <v>1912</v>
      </c>
      <c r="K17" s="124">
        <v>145675</v>
      </c>
      <c r="L17" s="124">
        <v>658022</v>
      </c>
      <c r="M17" s="107" t="s">
        <v>88</v>
      </c>
    </row>
    <row r="18" spans="1:13" ht="25.5" customHeight="1">
      <c r="A18" s="109"/>
      <c r="B18" s="98"/>
      <c r="C18" s="23" t="s">
        <v>70</v>
      </c>
      <c r="D18" s="98"/>
      <c r="E18" s="98"/>
      <c r="F18" s="102"/>
      <c r="G18" s="84"/>
      <c r="H18" s="84"/>
      <c r="I18" s="84"/>
      <c r="J18" s="84"/>
      <c r="K18" s="125"/>
      <c r="L18" s="125"/>
      <c r="M18" s="90"/>
    </row>
    <row r="19" spans="1:13" ht="31.5" customHeight="1" thickBot="1">
      <c r="A19" s="110"/>
      <c r="B19" s="99"/>
      <c r="C19" s="31" t="s">
        <v>89</v>
      </c>
      <c r="D19" s="99"/>
      <c r="E19" s="99"/>
      <c r="F19" s="103"/>
      <c r="G19" s="85"/>
      <c r="H19" s="85"/>
      <c r="I19" s="85"/>
      <c r="J19" s="85"/>
      <c r="K19" s="126"/>
      <c r="L19" s="126"/>
      <c r="M19" s="91"/>
    </row>
    <row r="20" spans="1:13" ht="15" customHeight="1">
      <c r="A20" s="108" t="s">
        <v>6</v>
      </c>
      <c r="B20" s="111" t="s">
        <v>25</v>
      </c>
      <c r="C20" s="15" t="s">
        <v>49</v>
      </c>
      <c r="D20" s="111" t="s">
        <v>34</v>
      </c>
      <c r="E20" s="111" t="s">
        <v>35</v>
      </c>
      <c r="F20" s="113">
        <v>48750</v>
      </c>
      <c r="G20" s="104">
        <f>SUM(H20:J22)</f>
        <v>12552</v>
      </c>
      <c r="H20" s="104">
        <v>10669</v>
      </c>
      <c r="I20" s="104">
        <v>1883</v>
      </c>
      <c r="J20" s="105">
        <v>0</v>
      </c>
      <c r="K20" s="106">
        <v>21552</v>
      </c>
      <c r="L20" s="106">
        <v>12554</v>
      </c>
      <c r="M20" s="107" t="s">
        <v>105</v>
      </c>
    </row>
    <row r="21" spans="1:13" ht="25.5" customHeight="1">
      <c r="A21" s="109"/>
      <c r="B21" s="98"/>
      <c r="C21" s="16" t="s">
        <v>50</v>
      </c>
      <c r="D21" s="98"/>
      <c r="E21" s="98"/>
      <c r="F21" s="102"/>
      <c r="G21" s="84"/>
      <c r="H21" s="84"/>
      <c r="I21" s="84"/>
      <c r="J21" s="86"/>
      <c r="K21" s="88"/>
      <c r="L21" s="88"/>
      <c r="M21" s="90"/>
    </row>
    <row r="22" spans="1:13" ht="69.75" customHeight="1" thickBot="1">
      <c r="A22" s="110"/>
      <c r="B22" s="99"/>
      <c r="C22" s="17" t="s">
        <v>71</v>
      </c>
      <c r="D22" s="99"/>
      <c r="E22" s="99"/>
      <c r="F22" s="103"/>
      <c r="G22" s="85"/>
      <c r="H22" s="85"/>
      <c r="I22" s="85"/>
      <c r="J22" s="87"/>
      <c r="K22" s="89"/>
      <c r="L22" s="89"/>
      <c r="M22" s="91"/>
    </row>
    <row r="23" spans="1:13" ht="13.5" customHeight="1">
      <c r="A23" s="108" t="s">
        <v>11</v>
      </c>
      <c r="B23" s="111" t="s">
        <v>25</v>
      </c>
      <c r="C23" s="19" t="s">
        <v>49</v>
      </c>
      <c r="D23" s="111" t="s">
        <v>23</v>
      </c>
      <c r="E23" s="112" t="s">
        <v>36</v>
      </c>
      <c r="F23" s="113">
        <v>1336480</v>
      </c>
      <c r="G23" s="104">
        <v>861137</v>
      </c>
      <c r="H23" s="104">
        <v>731967</v>
      </c>
      <c r="I23" s="104">
        <v>129170</v>
      </c>
      <c r="J23" s="105">
        <v>0</v>
      </c>
      <c r="K23" s="106">
        <v>321607</v>
      </c>
      <c r="L23" s="106">
        <v>0</v>
      </c>
      <c r="M23" s="107" t="s">
        <v>106</v>
      </c>
    </row>
    <row r="24" spans="1:13" ht="27.75" customHeight="1">
      <c r="A24" s="109"/>
      <c r="B24" s="98"/>
      <c r="C24" s="20" t="s">
        <v>50</v>
      </c>
      <c r="D24" s="98"/>
      <c r="E24" s="100"/>
      <c r="F24" s="102"/>
      <c r="G24" s="84"/>
      <c r="H24" s="84"/>
      <c r="I24" s="84"/>
      <c r="J24" s="86"/>
      <c r="K24" s="88"/>
      <c r="L24" s="88"/>
      <c r="M24" s="90"/>
    </row>
    <row r="25" spans="1:13" s="10" customFormat="1" ht="40.5" customHeight="1" thickBot="1">
      <c r="A25" s="110"/>
      <c r="B25" s="99"/>
      <c r="C25" s="11" t="s">
        <v>90</v>
      </c>
      <c r="D25" s="99"/>
      <c r="E25" s="101"/>
      <c r="F25" s="103"/>
      <c r="G25" s="85"/>
      <c r="H25" s="85"/>
      <c r="I25" s="85"/>
      <c r="J25" s="87"/>
      <c r="K25" s="89"/>
      <c r="L25" s="89"/>
      <c r="M25" s="91"/>
    </row>
    <row r="26" spans="1:13" s="10" customFormat="1" ht="15" customHeight="1">
      <c r="A26" s="108" t="s">
        <v>12</v>
      </c>
      <c r="B26" s="111"/>
      <c r="C26" s="13" t="s">
        <v>51</v>
      </c>
      <c r="D26" s="34"/>
      <c r="E26" s="35"/>
      <c r="F26" s="36"/>
      <c r="G26" s="114"/>
      <c r="H26" s="114"/>
      <c r="I26" s="114"/>
      <c r="J26" s="119"/>
      <c r="K26" s="117"/>
      <c r="L26" s="117"/>
      <c r="M26" s="107"/>
    </row>
    <row r="27" spans="1:13" s="10" customFormat="1" ht="25.5" customHeight="1">
      <c r="A27" s="109"/>
      <c r="B27" s="95"/>
      <c r="C27" s="18" t="s">
        <v>52</v>
      </c>
      <c r="D27" s="37"/>
      <c r="E27" s="38"/>
      <c r="F27" s="39"/>
      <c r="G27" s="115"/>
      <c r="H27" s="115"/>
      <c r="I27" s="115"/>
      <c r="J27" s="120"/>
      <c r="K27" s="118"/>
      <c r="L27" s="118"/>
      <c r="M27" s="90"/>
    </row>
    <row r="28" spans="1:13" s="10" customFormat="1" ht="29.25" customHeight="1">
      <c r="A28" s="109"/>
      <c r="B28" s="9" t="s">
        <v>25</v>
      </c>
      <c r="C28" s="116" t="s">
        <v>53</v>
      </c>
      <c r="D28" s="98" t="s">
        <v>23</v>
      </c>
      <c r="E28" s="100" t="s">
        <v>37</v>
      </c>
      <c r="F28" s="40">
        <v>4830</v>
      </c>
      <c r="G28" s="57">
        <f>SUM(H26:J28)</f>
        <v>2120</v>
      </c>
      <c r="H28" s="57">
        <v>1802</v>
      </c>
      <c r="I28" s="57">
        <v>0</v>
      </c>
      <c r="J28" s="58">
        <v>318</v>
      </c>
      <c r="K28" s="41">
        <v>0</v>
      </c>
      <c r="L28" s="41">
        <v>0</v>
      </c>
      <c r="M28" s="42" t="s">
        <v>107</v>
      </c>
    </row>
    <row r="29" spans="1:13" s="10" customFormat="1" ht="30" customHeight="1" thickBot="1">
      <c r="A29" s="110"/>
      <c r="B29" s="12" t="s">
        <v>26</v>
      </c>
      <c r="C29" s="99"/>
      <c r="D29" s="99"/>
      <c r="E29" s="101"/>
      <c r="F29" s="43">
        <v>259790</v>
      </c>
      <c r="G29" s="57">
        <f>SUM(H29:J29)</f>
        <v>64140</v>
      </c>
      <c r="H29" s="59">
        <v>54519</v>
      </c>
      <c r="I29" s="59">
        <v>0</v>
      </c>
      <c r="J29" s="60">
        <v>9621</v>
      </c>
      <c r="K29" s="44">
        <v>0</v>
      </c>
      <c r="L29" s="44">
        <v>0</v>
      </c>
      <c r="M29" s="30" t="s">
        <v>108</v>
      </c>
    </row>
    <row r="30" spans="1:13" s="10" customFormat="1" ht="14.25" customHeight="1">
      <c r="A30" s="108" t="s">
        <v>14</v>
      </c>
      <c r="B30" s="111"/>
      <c r="C30" s="13" t="s">
        <v>43</v>
      </c>
      <c r="D30" s="34"/>
      <c r="E30" s="32"/>
      <c r="F30" s="36"/>
      <c r="G30" s="61"/>
      <c r="H30" s="61"/>
      <c r="I30" s="61"/>
      <c r="J30" s="62"/>
      <c r="K30" s="45"/>
      <c r="L30" s="46"/>
      <c r="M30" s="147" t="s">
        <v>91</v>
      </c>
    </row>
    <row r="31" spans="1:13" s="10" customFormat="1" ht="33" customHeight="1">
      <c r="A31" s="109"/>
      <c r="B31" s="95"/>
      <c r="C31" s="18" t="s">
        <v>54</v>
      </c>
      <c r="D31" s="37"/>
      <c r="E31" s="33"/>
      <c r="F31" s="39"/>
      <c r="G31" s="63"/>
      <c r="H31" s="63"/>
      <c r="I31" s="63"/>
      <c r="J31" s="64"/>
      <c r="K31" s="47"/>
      <c r="L31" s="48"/>
      <c r="M31" s="148"/>
    </row>
    <row r="32" spans="1:13" s="10" customFormat="1" ht="30.75" customHeight="1">
      <c r="A32" s="109"/>
      <c r="B32" s="9" t="s">
        <v>27</v>
      </c>
      <c r="C32" s="116" t="s">
        <v>55</v>
      </c>
      <c r="D32" s="98" t="s">
        <v>31</v>
      </c>
      <c r="E32" s="100" t="s">
        <v>38</v>
      </c>
      <c r="F32" s="40">
        <v>160000</v>
      </c>
      <c r="G32" s="57">
        <f>SUM(H32:J32)</f>
        <v>80000</v>
      </c>
      <c r="H32" s="57">
        <v>0</v>
      </c>
      <c r="I32" s="57">
        <v>0</v>
      </c>
      <c r="J32" s="58">
        <v>80000</v>
      </c>
      <c r="K32" s="49">
        <v>80000</v>
      </c>
      <c r="L32" s="49">
        <v>0</v>
      </c>
      <c r="M32" s="148"/>
    </row>
    <row r="33" spans="1:13" s="10" customFormat="1" ht="30" customHeight="1" thickBot="1">
      <c r="A33" s="110"/>
      <c r="B33" s="12" t="s">
        <v>28</v>
      </c>
      <c r="C33" s="99"/>
      <c r="D33" s="99"/>
      <c r="E33" s="101"/>
      <c r="F33" s="43">
        <v>160000</v>
      </c>
      <c r="G33" s="57">
        <f>SUM(H33:J33)</f>
        <v>80000</v>
      </c>
      <c r="H33" s="59">
        <v>0</v>
      </c>
      <c r="I33" s="59">
        <v>0</v>
      </c>
      <c r="J33" s="60">
        <v>80000</v>
      </c>
      <c r="K33" s="44">
        <v>80000</v>
      </c>
      <c r="L33" s="44">
        <v>0</v>
      </c>
      <c r="M33" s="149"/>
    </row>
    <row r="34" spans="1:13" s="10" customFormat="1" ht="15" customHeight="1">
      <c r="A34" s="108" t="s">
        <v>15</v>
      </c>
      <c r="B34" s="111" t="s">
        <v>28</v>
      </c>
      <c r="C34" s="13" t="s">
        <v>49</v>
      </c>
      <c r="D34" s="111" t="s">
        <v>23</v>
      </c>
      <c r="E34" s="112" t="s">
        <v>37</v>
      </c>
      <c r="F34" s="113">
        <v>352267</v>
      </c>
      <c r="G34" s="104">
        <f>SUM(H34:J36)</f>
        <v>31970</v>
      </c>
      <c r="H34" s="104">
        <v>27173</v>
      </c>
      <c r="I34" s="104">
        <v>4797</v>
      </c>
      <c r="J34" s="105">
        <v>0</v>
      </c>
      <c r="K34" s="106">
        <v>0</v>
      </c>
      <c r="L34" s="106">
        <v>0</v>
      </c>
      <c r="M34" s="107" t="s">
        <v>109</v>
      </c>
    </row>
    <row r="35" spans="1:13" s="10" customFormat="1" ht="26.25" customHeight="1">
      <c r="A35" s="109"/>
      <c r="B35" s="98"/>
      <c r="C35" s="14" t="s">
        <v>56</v>
      </c>
      <c r="D35" s="98"/>
      <c r="E35" s="100"/>
      <c r="F35" s="102"/>
      <c r="G35" s="84"/>
      <c r="H35" s="84"/>
      <c r="I35" s="84"/>
      <c r="J35" s="86"/>
      <c r="K35" s="88"/>
      <c r="L35" s="88"/>
      <c r="M35" s="90"/>
    </row>
    <row r="36" spans="1:13" s="10" customFormat="1" ht="21" customHeight="1" thickBot="1">
      <c r="A36" s="110"/>
      <c r="B36" s="99"/>
      <c r="C36" s="21" t="s">
        <v>57</v>
      </c>
      <c r="D36" s="99"/>
      <c r="E36" s="101"/>
      <c r="F36" s="103"/>
      <c r="G36" s="85"/>
      <c r="H36" s="85"/>
      <c r="I36" s="85"/>
      <c r="J36" s="87"/>
      <c r="K36" s="89"/>
      <c r="L36" s="89"/>
      <c r="M36" s="91"/>
    </row>
    <row r="37" spans="1:13" s="10" customFormat="1" ht="13.5" customHeight="1" thickBot="1">
      <c r="A37" s="4">
        <v>1</v>
      </c>
      <c r="B37" s="5">
        <v>2</v>
      </c>
      <c r="C37" s="24">
        <v>3</v>
      </c>
      <c r="D37" s="5">
        <v>4</v>
      </c>
      <c r="E37" s="24">
        <v>5</v>
      </c>
      <c r="F37" s="5">
        <v>6</v>
      </c>
      <c r="G37" s="55">
        <v>7</v>
      </c>
      <c r="H37" s="56">
        <v>8</v>
      </c>
      <c r="I37" s="55">
        <v>9</v>
      </c>
      <c r="J37" s="56">
        <v>10</v>
      </c>
      <c r="K37" s="53">
        <v>11</v>
      </c>
      <c r="L37" s="54">
        <v>12</v>
      </c>
      <c r="M37" s="28">
        <v>13</v>
      </c>
    </row>
    <row r="38" spans="1:13" s="10" customFormat="1" ht="15" customHeight="1">
      <c r="A38" s="108" t="s">
        <v>19</v>
      </c>
      <c r="B38" s="111" t="s">
        <v>29</v>
      </c>
      <c r="C38" s="13" t="s">
        <v>51</v>
      </c>
      <c r="D38" s="111" t="s">
        <v>32</v>
      </c>
      <c r="E38" s="112" t="s">
        <v>39</v>
      </c>
      <c r="F38" s="113">
        <v>461806</v>
      </c>
      <c r="G38" s="104">
        <f>SUM(H38:J40)</f>
        <v>180429</v>
      </c>
      <c r="H38" s="104">
        <v>180429</v>
      </c>
      <c r="I38" s="104">
        <v>0</v>
      </c>
      <c r="J38" s="105">
        <v>0</v>
      </c>
      <c r="K38" s="106">
        <v>0</v>
      </c>
      <c r="L38" s="106">
        <v>0</v>
      </c>
      <c r="M38" s="107" t="s">
        <v>92</v>
      </c>
    </row>
    <row r="39" spans="1:13" s="10" customFormat="1" ht="28.5" customHeight="1">
      <c r="A39" s="109"/>
      <c r="B39" s="98"/>
      <c r="C39" s="22" t="s">
        <v>59</v>
      </c>
      <c r="D39" s="98"/>
      <c r="E39" s="100"/>
      <c r="F39" s="102"/>
      <c r="G39" s="84"/>
      <c r="H39" s="84"/>
      <c r="I39" s="84"/>
      <c r="J39" s="86"/>
      <c r="K39" s="88"/>
      <c r="L39" s="88"/>
      <c r="M39" s="90"/>
    </row>
    <row r="40" spans="1:13" s="10" customFormat="1" ht="20.25" customHeight="1" thickBot="1">
      <c r="A40" s="110"/>
      <c r="B40" s="99"/>
      <c r="C40" s="12" t="s">
        <v>58</v>
      </c>
      <c r="D40" s="99"/>
      <c r="E40" s="101"/>
      <c r="F40" s="103"/>
      <c r="G40" s="85"/>
      <c r="H40" s="85"/>
      <c r="I40" s="85"/>
      <c r="J40" s="87"/>
      <c r="K40" s="89"/>
      <c r="L40" s="89"/>
      <c r="M40" s="91"/>
    </row>
    <row r="41" spans="1:13" s="10" customFormat="1" ht="15" customHeight="1">
      <c r="A41" s="108" t="s">
        <v>47</v>
      </c>
      <c r="B41" s="111" t="s">
        <v>30</v>
      </c>
      <c r="C41" s="13" t="s">
        <v>49</v>
      </c>
      <c r="D41" s="111" t="s">
        <v>32</v>
      </c>
      <c r="E41" s="112" t="s">
        <v>37</v>
      </c>
      <c r="F41" s="113">
        <v>564400</v>
      </c>
      <c r="G41" s="104">
        <f>SUM(H41:J43)</f>
        <v>509507</v>
      </c>
      <c r="H41" s="104">
        <v>433081</v>
      </c>
      <c r="I41" s="104">
        <v>76426</v>
      </c>
      <c r="J41" s="105">
        <v>0</v>
      </c>
      <c r="K41" s="106">
        <v>0</v>
      </c>
      <c r="L41" s="106">
        <v>0</v>
      </c>
      <c r="M41" s="107" t="s">
        <v>110</v>
      </c>
    </row>
    <row r="42" spans="1:13" s="10" customFormat="1" ht="29.25" customHeight="1">
      <c r="A42" s="109"/>
      <c r="B42" s="98"/>
      <c r="C42" s="14" t="s">
        <v>60</v>
      </c>
      <c r="D42" s="98"/>
      <c r="E42" s="100"/>
      <c r="F42" s="102"/>
      <c r="G42" s="84"/>
      <c r="H42" s="84"/>
      <c r="I42" s="84"/>
      <c r="J42" s="86"/>
      <c r="K42" s="88"/>
      <c r="L42" s="88"/>
      <c r="M42" s="90"/>
    </row>
    <row r="43" spans="1:13" s="10" customFormat="1" ht="21" customHeight="1" thickBot="1">
      <c r="A43" s="110"/>
      <c r="B43" s="99"/>
      <c r="C43" s="11" t="s">
        <v>61</v>
      </c>
      <c r="D43" s="99"/>
      <c r="E43" s="101"/>
      <c r="F43" s="103"/>
      <c r="G43" s="85"/>
      <c r="H43" s="85"/>
      <c r="I43" s="85"/>
      <c r="J43" s="87"/>
      <c r="K43" s="89"/>
      <c r="L43" s="89"/>
      <c r="M43" s="91"/>
    </row>
    <row r="44" spans="1:13" s="10" customFormat="1" ht="15.75" customHeight="1">
      <c r="A44" s="109" t="s">
        <v>48</v>
      </c>
      <c r="B44" s="98" t="s">
        <v>30</v>
      </c>
      <c r="C44" s="23" t="s">
        <v>49</v>
      </c>
      <c r="D44" s="111" t="s">
        <v>33</v>
      </c>
      <c r="E44" s="112" t="s">
        <v>37</v>
      </c>
      <c r="F44" s="113">
        <v>402050</v>
      </c>
      <c r="G44" s="104">
        <f>SUM(H44:J46)</f>
        <v>100572</v>
      </c>
      <c r="H44" s="104">
        <v>85486</v>
      </c>
      <c r="I44" s="104">
        <v>15086</v>
      </c>
      <c r="J44" s="105">
        <v>0</v>
      </c>
      <c r="K44" s="106">
        <v>0</v>
      </c>
      <c r="L44" s="106">
        <v>0</v>
      </c>
      <c r="M44" s="107" t="s">
        <v>111</v>
      </c>
    </row>
    <row r="45" spans="1:13" s="10" customFormat="1" ht="28.5" customHeight="1">
      <c r="A45" s="109"/>
      <c r="B45" s="98"/>
      <c r="C45" s="18" t="s">
        <v>62</v>
      </c>
      <c r="D45" s="98"/>
      <c r="E45" s="100"/>
      <c r="F45" s="102"/>
      <c r="G45" s="84"/>
      <c r="H45" s="84"/>
      <c r="I45" s="84"/>
      <c r="J45" s="86"/>
      <c r="K45" s="88"/>
      <c r="L45" s="88"/>
      <c r="M45" s="90"/>
    </row>
    <row r="46" spans="1:13" s="10" customFormat="1" ht="13.5" thickBot="1">
      <c r="A46" s="109"/>
      <c r="B46" s="98"/>
      <c r="C46" s="29" t="s">
        <v>63</v>
      </c>
      <c r="D46" s="98"/>
      <c r="E46" s="100"/>
      <c r="F46" s="102"/>
      <c r="G46" s="85"/>
      <c r="H46" s="84"/>
      <c r="I46" s="84"/>
      <c r="J46" s="86"/>
      <c r="K46" s="88"/>
      <c r="L46" s="88"/>
      <c r="M46" s="90"/>
    </row>
    <row r="47" spans="1:13" s="10" customFormat="1" ht="12.75">
      <c r="A47" s="108" t="s">
        <v>66</v>
      </c>
      <c r="B47" s="111" t="s">
        <v>67</v>
      </c>
      <c r="C47" s="13" t="s">
        <v>68</v>
      </c>
      <c r="D47" s="111" t="s">
        <v>23</v>
      </c>
      <c r="E47" s="112" t="s">
        <v>37</v>
      </c>
      <c r="F47" s="113">
        <v>106801</v>
      </c>
      <c r="G47" s="104">
        <f>SUM(H47:J49)</f>
        <v>12800</v>
      </c>
      <c r="H47" s="104">
        <v>10880</v>
      </c>
      <c r="I47" s="104">
        <v>1280</v>
      </c>
      <c r="J47" s="105">
        <v>640</v>
      </c>
      <c r="K47" s="106">
        <v>0</v>
      </c>
      <c r="L47" s="106">
        <v>0</v>
      </c>
      <c r="M47" s="107" t="s">
        <v>112</v>
      </c>
    </row>
    <row r="48" spans="1:13" s="10" customFormat="1" ht="12.75">
      <c r="A48" s="109"/>
      <c r="B48" s="98"/>
      <c r="C48" s="18" t="s">
        <v>69</v>
      </c>
      <c r="D48" s="98"/>
      <c r="E48" s="100"/>
      <c r="F48" s="102"/>
      <c r="G48" s="84"/>
      <c r="H48" s="84"/>
      <c r="I48" s="84"/>
      <c r="J48" s="86"/>
      <c r="K48" s="88"/>
      <c r="L48" s="88"/>
      <c r="M48" s="90"/>
    </row>
    <row r="49" spans="1:13" s="10" customFormat="1" ht="27" thickBot="1">
      <c r="A49" s="109"/>
      <c r="B49" s="98"/>
      <c r="C49" s="29" t="s">
        <v>93</v>
      </c>
      <c r="D49" s="98"/>
      <c r="E49" s="100"/>
      <c r="F49" s="102"/>
      <c r="G49" s="85"/>
      <c r="H49" s="84"/>
      <c r="I49" s="84"/>
      <c r="J49" s="86"/>
      <c r="K49" s="88"/>
      <c r="L49" s="88"/>
      <c r="M49" s="90"/>
    </row>
    <row r="50" spans="1:13" s="10" customFormat="1" ht="12.75">
      <c r="A50" s="108" t="s">
        <v>73</v>
      </c>
      <c r="B50" s="111" t="s">
        <v>74</v>
      </c>
      <c r="C50" s="13" t="s">
        <v>51</v>
      </c>
      <c r="D50" s="111" t="s">
        <v>33</v>
      </c>
      <c r="E50" s="112" t="s">
        <v>76</v>
      </c>
      <c r="F50" s="113">
        <v>3114606</v>
      </c>
      <c r="G50" s="104">
        <f>SUM(H50:J52)</f>
        <v>583228</v>
      </c>
      <c r="H50" s="104">
        <v>495744</v>
      </c>
      <c r="I50" s="104">
        <v>26245</v>
      </c>
      <c r="J50" s="105">
        <v>61239</v>
      </c>
      <c r="K50" s="106">
        <v>700000</v>
      </c>
      <c r="L50" s="106">
        <v>700000</v>
      </c>
      <c r="M50" s="107" t="s">
        <v>103</v>
      </c>
    </row>
    <row r="51" spans="1:13" s="10" customFormat="1" ht="12.75">
      <c r="A51" s="109"/>
      <c r="B51" s="98"/>
      <c r="C51" s="18" t="s">
        <v>75</v>
      </c>
      <c r="D51" s="98"/>
      <c r="E51" s="100"/>
      <c r="F51" s="102"/>
      <c r="G51" s="84"/>
      <c r="H51" s="84"/>
      <c r="I51" s="84"/>
      <c r="J51" s="86"/>
      <c r="K51" s="88"/>
      <c r="L51" s="88"/>
      <c r="M51" s="90"/>
    </row>
    <row r="52" spans="1:13" s="10" customFormat="1" ht="39.75" thickBot="1">
      <c r="A52" s="110"/>
      <c r="B52" s="99"/>
      <c r="C52" s="12" t="s">
        <v>94</v>
      </c>
      <c r="D52" s="99"/>
      <c r="E52" s="101"/>
      <c r="F52" s="103"/>
      <c r="G52" s="85"/>
      <c r="H52" s="85"/>
      <c r="I52" s="85"/>
      <c r="J52" s="87"/>
      <c r="K52" s="89"/>
      <c r="L52" s="89"/>
      <c r="M52" s="91"/>
    </row>
    <row r="53" spans="1:13" s="10" customFormat="1" ht="12.75">
      <c r="A53" s="150" t="s">
        <v>77</v>
      </c>
      <c r="B53" s="151" t="s">
        <v>74</v>
      </c>
      <c r="C53" s="13" t="s">
        <v>51</v>
      </c>
      <c r="D53" s="151" t="s">
        <v>33</v>
      </c>
      <c r="E53" s="155" t="s">
        <v>38</v>
      </c>
      <c r="F53" s="113">
        <f>SUM(G53+K53)</f>
        <v>574910</v>
      </c>
      <c r="G53" s="104">
        <f>SUM(H53:J55)</f>
        <v>343990</v>
      </c>
      <c r="H53" s="104">
        <v>292392</v>
      </c>
      <c r="I53" s="104">
        <v>51598</v>
      </c>
      <c r="J53" s="105">
        <v>0</v>
      </c>
      <c r="K53" s="106">
        <v>230920</v>
      </c>
      <c r="L53" s="106">
        <v>0</v>
      </c>
      <c r="M53" s="152" t="s">
        <v>78</v>
      </c>
    </row>
    <row r="54" spans="1:13" s="10" customFormat="1" ht="22.5">
      <c r="A54" s="93"/>
      <c r="B54" s="96"/>
      <c r="C54" s="14" t="s">
        <v>60</v>
      </c>
      <c r="D54" s="96"/>
      <c r="E54" s="156"/>
      <c r="F54" s="102"/>
      <c r="G54" s="84"/>
      <c r="H54" s="84"/>
      <c r="I54" s="84"/>
      <c r="J54" s="86"/>
      <c r="K54" s="88"/>
      <c r="L54" s="88"/>
      <c r="M54" s="153"/>
    </row>
    <row r="55" spans="1:13" s="10" customFormat="1" ht="13.5" thickBot="1">
      <c r="A55" s="94"/>
      <c r="B55" s="97"/>
      <c r="C55" s="12" t="s">
        <v>79</v>
      </c>
      <c r="D55" s="97"/>
      <c r="E55" s="157"/>
      <c r="F55" s="103"/>
      <c r="G55" s="85"/>
      <c r="H55" s="85"/>
      <c r="I55" s="85"/>
      <c r="J55" s="87"/>
      <c r="K55" s="89"/>
      <c r="L55" s="89"/>
      <c r="M55" s="154"/>
    </row>
    <row r="56" spans="1:13" s="10" customFormat="1" ht="12.75">
      <c r="A56" s="158" t="s">
        <v>80</v>
      </c>
      <c r="B56" s="111" t="s">
        <v>27</v>
      </c>
      <c r="C56" s="13" t="s">
        <v>49</v>
      </c>
      <c r="D56" s="111" t="s">
        <v>23</v>
      </c>
      <c r="E56" s="112" t="s">
        <v>38</v>
      </c>
      <c r="F56" s="161">
        <v>345550</v>
      </c>
      <c r="G56" s="164">
        <v>167776</v>
      </c>
      <c r="H56" s="167">
        <v>142609</v>
      </c>
      <c r="I56" s="167">
        <v>25167</v>
      </c>
      <c r="J56" s="169">
        <v>0</v>
      </c>
      <c r="K56" s="121">
        <v>177774</v>
      </c>
      <c r="L56" s="121">
        <v>0</v>
      </c>
      <c r="M56" s="107" t="s">
        <v>113</v>
      </c>
    </row>
    <row r="57" spans="1:13" s="10" customFormat="1" ht="33.75">
      <c r="A57" s="159"/>
      <c r="B57" s="98"/>
      <c r="C57" s="18" t="s">
        <v>81</v>
      </c>
      <c r="D57" s="98"/>
      <c r="E57" s="100"/>
      <c r="F57" s="162"/>
      <c r="G57" s="165"/>
      <c r="H57" s="168"/>
      <c r="I57" s="168"/>
      <c r="J57" s="170"/>
      <c r="K57" s="122"/>
      <c r="L57" s="122"/>
      <c r="M57" s="90"/>
    </row>
    <row r="58" spans="1:13" s="10" customFormat="1" ht="13.5" thickBot="1">
      <c r="A58" s="160"/>
      <c r="B58" s="99"/>
      <c r="C58" s="12" t="s">
        <v>95</v>
      </c>
      <c r="D58" s="99"/>
      <c r="E58" s="101"/>
      <c r="F58" s="163"/>
      <c r="G58" s="166"/>
      <c r="H58" s="166"/>
      <c r="I58" s="166"/>
      <c r="J58" s="171"/>
      <c r="K58" s="123"/>
      <c r="L58" s="123"/>
      <c r="M58" s="91"/>
    </row>
    <row r="59" spans="1:13" s="10" customFormat="1" ht="12.75">
      <c r="A59" s="108" t="s">
        <v>82</v>
      </c>
      <c r="B59" s="111" t="s">
        <v>28</v>
      </c>
      <c r="C59" s="13" t="s">
        <v>49</v>
      </c>
      <c r="D59" s="111" t="s">
        <v>23</v>
      </c>
      <c r="E59" s="112" t="s">
        <v>38</v>
      </c>
      <c r="F59" s="113">
        <v>729936</v>
      </c>
      <c r="G59" s="104">
        <v>338091</v>
      </c>
      <c r="H59" s="104">
        <v>287377</v>
      </c>
      <c r="I59" s="104">
        <v>7607</v>
      </c>
      <c r="J59" s="105">
        <v>43107</v>
      </c>
      <c r="K59" s="106">
        <v>391845</v>
      </c>
      <c r="L59" s="106">
        <v>0</v>
      </c>
      <c r="M59" s="107" t="s">
        <v>114</v>
      </c>
    </row>
    <row r="60" spans="1:13" s="10" customFormat="1" ht="22.5">
      <c r="A60" s="109"/>
      <c r="B60" s="98"/>
      <c r="C60" s="22" t="s">
        <v>56</v>
      </c>
      <c r="D60" s="98"/>
      <c r="E60" s="100"/>
      <c r="F60" s="102"/>
      <c r="G60" s="84"/>
      <c r="H60" s="84"/>
      <c r="I60" s="84"/>
      <c r="J60" s="86"/>
      <c r="K60" s="88"/>
      <c r="L60" s="88"/>
      <c r="M60" s="90"/>
    </row>
    <row r="61" spans="1:13" s="10" customFormat="1" ht="13.5" thickBot="1">
      <c r="A61" s="110"/>
      <c r="B61" s="99"/>
      <c r="C61" s="12" t="s">
        <v>96</v>
      </c>
      <c r="D61" s="99"/>
      <c r="E61" s="101"/>
      <c r="F61" s="103"/>
      <c r="G61" s="85"/>
      <c r="H61" s="85"/>
      <c r="I61" s="85"/>
      <c r="J61" s="87"/>
      <c r="K61" s="89"/>
      <c r="L61" s="89"/>
      <c r="M61" s="91"/>
    </row>
    <row r="62" spans="1:13" s="10" customFormat="1" ht="12.75" customHeight="1">
      <c r="A62" s="108" t="s">
        <v>84</v>
      </c>
      <c r="B62" s="111" t="s">
        <v>26</v>
      </c>
      <c r="C62" s="13" t="s">
        <v>49</v>
      </c>
      <c r="D62" s="111" t="s">
        <v>23</v>
      </c>
      <c r="E62" s="112" t="s">
        <v>83</v>
      </c>
      <c r="F62" s="113">
        <v>302000</v>
      </c>
      <c r="G62" s="104">
        <v>103175</v>
      </c>
      <c r="H62" s="104">
        <v>87699</v>
      </c>
      <c r="I62" s="104">
        <v>0</v>
      </c>
      <c r="J62" s="105">
        <v>15476</v>
      </c>
      <c r="K62" s="106">
        <v>166025</v>
      </c>
      <c r="L62" s="106">
        <v>32800</v>
      </c>
      <c r="M62" s="107" t="s">
        <v>85</v>
      </c>
    </row>
    <row r="63" spans="1:13" s="10" customFormat="1" ht="17.25" customHeight="1">
      <c r="A63" s="109"/>
      <c r="B63" s="98"/>
      <c r="C63" s="22" t="s">
        <v>52</v>
      </c>
      <c r="D63" s="98"/>
      <c r="E63" s="100"/>
      <c r="F63" s="102"/>
      <c r="G63" s="84"/>
      <c r="H63" s="84"/>
      <c r="I63" s="84"/>
      <c r="J63" s="86"/>
      <c r="K63" s="88"/>
      <c r="L63" s="88"/>
      <c r="M63" s="90"/>
    </row>
    <row r="64" spans="1:13" s="10" customFormat="1" ht="30" customHeight="1" thickBot="1">
      <c r="A64" s="109"/>
      <c r="B64" s="98"/>
      <c r="C64" s="29" t="s">
        <v>97</v>
      </c>
      <c r="D64" s="98"/>
      <c r="E64" s="100"/>
      <c r="F64" s="102"/>
      <c r="G64" s="84"/>
      <c r="H64" s="84"/>
      <c r="I64" s="84"/>
      <c r="J64" s="86"/>
      <c r="K64" s="88"/>
      <c r="L64" s="88"/>
      <c r="M64" s="90"/>
    </row>
    <row r="65" spans="1:13" s="10" customFormat="1" ht="12.75">
      <c r="A65" s="108" t="s">
        <v>98</v>
      </c>
      <c r="B65" s="111" t="s">
        <v>99</v>
      </c>
      <c r="C65" s="69" t="s">
        <v>49</v>
      </c>
      <c r="D65" s="70"/>
      <c r="E65" s="172" t="s">
        <v>38</v>
      </c>
      <c r="F65" s="71">
        <f>SUM(F66:F67)</f>
        <v>46338</v>
      </c>
      <c r="G65" s="72">
        <f>SUM(G66:G67)</f>
        <v>20852</v>
      </c>
      <c r="H65" s="72">
        <f>SUM(H66:H67)</f>
        <v>17724</v>
      </c>
      <c r="I65" s="72">
        <f>SUM(I66:I67)</f>
        <v>3128</v>
      </c>
      <c r="J65" s="67">
        <v>0</v>
      </c>
      <c r="K65" s="73">
        <f>SUM(K66:K67)</f>
        <v>25486</v>
      </c>
      <c r="L65" s="74">
        <v>0</v>
      </c>
      <c r="M65" s="107" t="s">
        <v>102</v>
      </c>
    </row>
    <row r="66" spans="1:13" s="10" customFormat="1" ht="37.5" customHeight="1">
      <c r="A66" s="109"/>
      <c r="B66" s="98"/>
      <c r="C66" s="75" t="s">
        <v>81</v>
      </c>
      <c r="D66" s="66" t="s">
        <v>100</v>
      </c>
      <c r="E66" s="173"/>
      <c r="F66" s="76">
        <v>33638</v>
      </c>
      <c r="G66" s="77">
        <f>SUM(H66:I66)</f>
        <v>15137</v>
      </c>
      <c r="H66" s="77">
        <v>12866</v>
      </c>
      <c r="I66" s="77">
        <v>2271</v>
      </c>
      <c r="J66" s="78">
        <v>0</v>
      </c>
      <c r="K66" s="79">
        <v>18501</v>
      </c>
      <c r="L66" s="79">
        <v>0</v>
      </c>
      <c r="M66" s="90"/>
    </row>
    <row r="67" spans="1:13" s="10" customFormat="1" ht="53.25" thickBot="1">
      <c r="A67" s="110"/>
      <c r="B67" s="99"/>
      <c r="C67" s="12" t="s">
        <v>121</v>
      </c>
      <c r="D67" s="12" t="s">
        <v>101</v>
      </c>
      <c r="E67" s="101"/>
      <c r="F67" s="43">
        <v>12700</v>
      </c>
      <c r="G67" s="59">
        <f>SUM(H67:I67)</f>
        <v>5715</v>
      </c>
      <c r="H67" s="59">
        <v>4858</v>
      </c>
      <c r="I67" s="59">
        <v>857</v>
      </c>
      <c r="J67" s="68">
        <v>0</v>
      </c>
      <c r="K67" s="80">
        <v>6985</v>
      </c>
      <c r="L67" s="80">
        <v>0</v>
      </c>
      <c r="M67" s="91"/>
    </row>
    <row r="68" spans="1:13" s="10" customFormat="1" ht="12.75">
      <c r="A68" s="92" t="s">
        <v>115</v>
      </c>
      <c r="B68" s="95" t="s">
        <v>120</v>
      </c>
      <c r="C68" s="81" t="s">
        <v>116</v>
      </c>
      <c r="D68" s="98" t="s">
        <v>23</v>
      </c>
      <c r="E68" s="174" t="s">
        <v>124</v>
      </c>
      <c r="F68" s="102">
        <v>5237955</v>
      </c>
      <c r="G68" s="84">
        <v>1751292</v>
      </c>
      <c r="H68" s="84">
        <v>664560</v>
      </c>
      <c r="I68" s="84">
        <v>0</v>
      </c>
      <c r="J68" s="86">
        <v>1086732</v>
      </c>
      <c r="K68" s="88">
        <v>3424663</v>
      </c>
      <c r="L68" s="88">
        <v>0</v>
      </c>
      <c r="M68" s="90" t="s">
        <v>122</v>
      </c>
    </row>
    <row r="69" spans="1:13" s="10" customFormat="1" ht="12.75">
      <c r="A69" s="93"/>
      <c r="B69" s="96"/>
      <c r="C69" s="9" t="s">
        <v>117</v>
      </c>
      <c r="D69" s="98"/>
      <c r="E69" s="100"/>
      <c r="F69" s="102"/>
      <c r="G69" s="84"/>
      <c r="H69" s="84"/>
      <c r="I69" s="84"/>
      <c r="J69" s="86"/>
      <c r="K69" s="88"/>
      <c r="L69" s="88"/>
      <c r="M69" s="90"/>
    </row>
    <row r="70" spans="1:13" s="10" customFormat="1" ht="45" customHeight="1" thickBot="1">
      <c r="A70" s="94"/>
      <c r="B70" s="97"/>
      <c r="C70" s="12" t="s">
        <v>123</v>
      </c>
      <c r="D70" s="99"/>
      <c r="E70" s="101"/>
      <c r="F70" s="103"/>
      <c r="G70" s="85"/>
      <c r="H70" s="85"/>
      <c r="I70" s="85"/>
      <c r="J70" s="87"/>
      <c r="K70" s="89"/>
      <c r="L70" s="89"/>
      <c r="M70" s="91"/>
    </row>
    <row r="71" spans="1:13" ht="13.5" thickBot="1">
      <c r="A71" s="142" t="s">
        <v>10</v>
      </c>
      <c r="B71" s="143"/>
      <c r="C71" s="143"/>
      <c r="D71" s="51"/>
      <c r="E71" s="52"/>
      <c r="F71" s="82">
        <f>SUM(F14+F17+F20+F23+F28+F29+F32+F33+F34+F38+F41+F44+F47+F50+F53+F56+F59+F62+F65+F68)</f>
        <v>15597866</v>
      </c>
      <c r="G71" s="83">
        <f aca="true" t="shared" si="0" ref="G71:L71">SUM(G14+G17+G20+G23+G28+G29+G32+G33+G34+G38+G41+G44+G47+G50+G53+G56+G59+G62+G65+G68)</f>
        <v>5321373</v>
      </c>
      <c r="H71" s="83">
        <f t="shared" si="0"/>
        <v>3590191</v>
      </c>
      <c r="I71" s="83">
        <f t="shared" si="0"/>
        <v>352137</v>
      </c>
      <c r="J71" s="83">
        <f t="shared" si="0"/>
        <v>1379045</v>
      </c>
      <c r="K71" s="82">
        <f t="shared" si="0"/>
        <v>5832547</v>
      </c>
      <c r="L71" s="82">
        <f t="shared" si="0"/>
        <v>1472376</v>
      </c>
      <c r="M71" s="50"/>
    </row>
    <row r="72" spans="1:13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4" ht="12.75">
      <c r="H74" s="7"/>
    </row>
  </sheetData>
  <sheetProtection/>
  <mergeCells count="215">
    <mergeCell ref="A65:A67"/>
    <mergeCell ref="B65:B67"/>
    <mergeCell ref="E65:E67"/>
    <mergeCell ref="M65:M67"/>
    <mergeCell ref="H62:H64"/>
    <mergeCell ref="I62:I64"/>
    <mergeCell ref="J62:J64"/>
    <mergeCell ref="K62:K64"/>
    <mergeCell ref="L62:L64"/>
    <mergeCell ref="M62:M64"/>
    <mergeCell ref="A62:A64"/>
    <mergeCell ref="B62:B64"/>
    <mergeCell ref="D62:D64"/>
    <mergeCell ref="E62:E64"/>
    <mergeCell ref="F62:F64"/>
    <mergeCell ref="G62:G64"/>
    <mergeCell ref="A56:A58"/>
    <mergeCell ref="B56:B58"/>
    <mergeCell ref="D56:D58"/>
    <mergeCell ref="E56:E58"/>
    <mergeCell ref="F56:F58"/>
    <mergeCell ref="M56:M58"/>
    <mergeCell ref="G56:G58"/>
    <mergeCell ref="H56:H58"/>
    <mergeCell ref="I56:I58"/>
    <mergeCell ref="J56:J58"/>
    <mergeCell ref="K53:K55"/>
    <mergeCell ref="L53:L55"/>
    <mergeCell ref="M53:M55"/>
    <mergeCell ref="E53:E55"/>
    <mergeCell ref="F53:F55"/>
    <mergeCell ref="G53:G55"/>
    <mergeCell ref="H53:H55"/>
    <mergeCell ref="I53:I55"/>
    <mergeCell ref="J53:J55"/>
    <mergeCell ref="D47:D49"/>
    <mergeCell ref="A47:A49"/>
    <mergeCell ref="B47:B49"/>
    <mergeCell ref="A53:A55"/>
    <mergeCell ref="B53:B55"/>
    <mergeCell ref="D53:D55"/>
    <mergeCell ref="M47:M49"/>
    <mergeCell ref="L47:L49"/>
    <mergeCell ref="K47:K49"/>
    <mergeCell ref="I47:I49"/>
    <mergeCell ref="F47:F49"/>
    <mergeCell ref="E47:E49"/>
    <mergeCell ref="H47:H49"/>
    <mergeCell ref="J47:J49"/>
    <mergeCell ref="G47:G49"/>
    <mergeCell ref="M30:M33"/>
    <mergeCell ref="J44:J46"/>
    <mergeCell ref="K44:K46"/>
    <mergeCell ref="L44:L46"/>
    <mergeCell ref="M44:M46"/>
    <mergeCell ref="J41:J43"/>
    <mergeCell ref="K41:K43"/>
    <mergeCell ref="L41:L43"/>
    <mergeCell ref="M41:M43"/>
    <mergeCell ref="J38:J40"/>
    <mergeCell ref="F44:F46"/>
    <mergeCell ref="G44:G46"/>
    <mergeCell ref="H44:H46"/>
    <mergeCell ref="I44:I46"/>
    <mergeCell ref="F41:F43"/>
    <mergeCell ref="G41:G43"/>
    <mergeCell ref="H41:H43"/>
    <mergeCell ref="B41:B43"/>
    <mergeCell ref="D41:D43"/>
    <mergeCell ref="E41:E43"/>
    <mergeCell ref="A44:A46"/>
    <mergeCell ref="B44:B46"/>
    <mergeCell ref="D44:D46"/>
    <mergeCell ref="E44:E46"/>
    <mergeCell ref="K38:K40"/>
    <mergeCell ref="F38:F40"/>
    <mergeCell ref="G38:G40"/>
    <mergeCell ref="H38:H40"/>
    <mergeCell ref="I38:I40"/>
    <mergeCell ref="I41:I43"/>
    <mergeCell ref="K34:K36"/>
    <mergeCell ref="L34:L36"/>
    <mergeCell ref="M34:M36"/>
    <mergeCell ref="B38:B40"/>
    <mergeCell ref="L38:L40"/>
    <mergeCell ref="M38:M40"/>
    <mergeCell ref="G34:G36"/>
    <mergeCell ref="H34:H36"/>
    <mergeCell ref="I34:I36"/>
    <mergeCell ref="J34:J36"/>
    <mergeCell ref="A71:C71"/>
    <mergeCell ref="E10:E12"/>
    <mergeCell ref="F10:F12"/>
    <mergeCell ref="C28:C29"/>
    <mergeCell ref="A10:A12"/>
    <mergeCell ref="B10:B12"/>
    <mergeCell ref="D34:D36"/>
    <mergeCell ref="E34:E36"/>
    <mergeCell ref="F23:F25"/>
    <mergeCell ref="F34:F36"/>
    <mergeCell ref="M10:M12"/>
    <mergeCell ref="H11:J11"/>
    <mergeCell ref="L11:L12"/>
    <mergeCell ref="H10:L10"/>
    <mergeCell ref="K11:K12"/>
    <mergeCell ref="L17:L19"/>
    <mergeCell ref="M17:M19"/>
    <mergeCell ref="L14:L16"/>
    <mergeCell ref="M14:M16"/>
    <mergeCell ref="J14:J16"/>
    <mergeCell ref="E14:E16"/>
    <mergeCell ref="G14:G16"/>
    <mergeCell ref="F20:F22"/>
    <mergeCell ref="G20:G22"/>
    <mergeCell ref="H14:H16"/>
    <mergeCell ref="F17:F19"/>
    <mergeCell ref="I14:I16"/>
    <mergeCell ref="K14:K16"/>
    <mergeCell ref="G23:G25"/>
    <mergeCell ref="C10:C12"/>
    <mergeCell ref="D10:D12"/>
    <mergeCell ref="I20:I22"/>
    <mergeCell ref="G10:G12"/>
    <mergeCell ref="F14:F16"/>
    <mergeCell ref="K17:K19"/>
    <mergeCell ref="H20:H22"/>
    <mergeCell ref="B14:B16"/>
    <mergeCell ref="A14:A16"/>
    <mergeCell ref="J17:J19"/>
    <mergeCell ref="B17:B19"/>
    <mergeCell ref="A17:A19"/>
    <mergeCell ref="D17:D19"/>
    <mergeCell ref="E17:E19"/>
    <mergeCell ref="D14:D16"/>
    <mergeCell ref="I17:I19"/>
    <mergeCell ref="G17:G19"/>
    <mergeCell ref="J20:J22"/>
    <mergeCell ref="K20:K22"/>
    <mergeCell ref="H17:H19"/>
    <mergeCell ref="A20:A22"/>
    <mergeCell ref="B20:B22"/>
    <mergeCell ref="D20:D22"/>
    <mergeCell ref="E20:E22"/>
    <mergeCell ref="A23:A25"/>
    <mergeCell ref="B23:B25"/>
    <mergeCell ref="D23:D25"/>
    <mergeCell ref="E23:E25"/>
    <mergeCell ref="L23:L25"/>
    <mergeCell ref="M23:M25"/>
    <mergeCell ref="H23:H25"/>
    <mergeCell ref="I23:I25"/>
    <mergeCell ref="J23:J25"/>
    <mergeCell ref="K23:K25"/>
    <mergeCell ref="K56:K58"/>
    <mergeCell ref="L56:L58"/>
    <mergeCell ref="L20:L22"/>
    <mergeCell ref="M20:M22"/>
    <mergeCell ref="B30:B31"/>
    <mergeCell ref="A30:A33"/>
    <mergeCell ref="A26:A29"/>
    <mergeCell ref="B26:B27"/>
    <mergeCell ref="G26:G27"/>
    <mergeCell ref="H26:H27"/>
    <mergeCell ref="C32:C33"/>
    <mergeCell ref="D28:D29"/>
    <mergeCell ref="E28:E29"/>
    <mergeCell ref="D32:D33"/>
    <mergeCell ref="E32:E33"/>
    <mergeCell ref="L26:L27"/>
    <mergeCell ref="J26:J27"/>
    <mergeCell ref="K26:K27"/>
    <mergeCell ref="M26:M27"/>
    <mergeCell ref="I26:I27"/>
    <mergeCell ref="A50:A52"/>
    <mergeCell ref="B50:B52"/>
    <mergeCell ref="D50:D52"/>
    <mergeCell ref="E50:E52"/>
    <mergeCell ref="A34:A36"/>
    <mergeCell ref="B34:B36"/>
    <mergeCell ref="A38:A40"/>
    <mergeCell ref="D38:D40"/>
    <mergeCell ref="E38:E40"/>
    <mergeCell ref="A41:A43"/>
    <mergeCell ref="J50:J52"/>
    <mergeCell ref="K50:K52"/>
    <mergeCell ref="L50:L52"/>
    <mergeCell ref="M50:M52"/>
    <mergeCell ref="F50:F52"/>
    <mergeCell ref="G50:G52"/>
    <mergeCell ref="H50:H52"/>
    <mergeCell ref="I50:I52"/>
    <mergeCell ref="A59:A61"/>
    <mergeCell ref="B59:B61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M59:M61"/>
    <mergeCell ref="A68:A70"/>
    <mergeCell ref="B68:B70"/>
    <mergeCell ref="D68:D70"/>
    <mergeCell ref="E68:E70"/>
    <mergeCell ref="F68:F70"/>
    <mergeCell ref="G68:G70"/>
    <mergeCell ref="H68:H70"/>
    <mergeCell ref="I68:I70"/>
    <mergeCell ref="J68:J70"/>
    <mergeCell ref="K68:K70"/>
    <mergeCell ref="L68:L70"/>
    <mergeCell ref="M68:M70"/>
  </mergeCells>
  <printOptions/>
  <pageMargins left="0.65" right="0.5" top="0.47" bottom="0.88" header="0.43" footer="0.5"/>
  <pageSetup horizontalDpi="600" verticalDpi="600" orientation="landscape" paperSize="9" scale="60" r:id="rId1"/>
  <headerFooter alignWithMargins="0">
    <oddFooter>&amp;CStrona &amp;P</oddFooter>
  </headerFooter>
  <rowBreaks count="1" manualBreakCount="1">
    <brk id="36" max="255" man="1"/>
  </rowBreaks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2010-11-03T08:33:52Z</cp:lastPrinted>
  <dcterms:created xsi:type="dcterms:W3CDTF">1997-02-26T13:46:56Z</dcterms:created>
  <dcterms:modified xsi:type="dcterms:W3CDTF">2010-11-03T13:53:46Z</dcterms:modified>
  <cp:category/>
  <cp:version/>
  <cp:contentType/>
  <cp:contentStatus/>
</cp:coreProperties>
</file>