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'Par.1'!$A$1:$AC$59</definedName>
  </definedNames>
  <calcPr fullCalcOnLoad="1"/>
</workbook>
</file>

<file path=xl/sharedStrings.xml><?xml version="1.0" encoding="utf-8"?>
<sst xmlns="http://schemas.openxmlformats.org/spreadsheetml/2006/main" count="133" uniqueCount="76">
  <si>
    <t>L.p.</t>
  </si>
  <si>
    <t>Nazwa jednostki</t>
  </si>
  <si>
    <t>Razem</t>
  </si>
  <si>
    <t>1.</t>
  </si>
  <si>
    <t>- zmniejszenie</t>
  </si>
  <si>
    <t>- zwiększenie</t>
  </si>
  <si>
    <t>2.</t>
  </si>
  <si>
    <t>OGÓŁEM, w tym:</t>
  </si>
  <si>
    <t>Dział/              Rozdział</t>
  </si>
  <si>
    <t>Rady Powiatu Brzeskiego</t>
  </si>
  <si>
    <t>§ 4210</t>
  </si>
  <si>
    <t>§ 4170</t>
  </si>
  <si>
    <t>Zmiany w planie wydatków w poszczególnych jednostkach i §§</t>
  </si>
  <si>
    <t>Załącznik nr 2</t>
  </si>
  <si>
    <t>801/80102</t>
  </si>
  <si>
    <t>Razem 80102,                   w tym:</t>
  </si>
  <si>
    <t>801/80111</t>
  </si>
  <si>
    <t>Razem 80111,                   w tym:</t>
  </si>
  <si>
    <t>801/80134</t>
  </si>
  <si>
    <t>Razem 80134,                   w tym:</t>
  </si>
  <si>
    <t>853/85321</t>
  </si>
  <si>
    <t>Razem 85321,                   w tym:</t>
  </si>
  <si>
    <t>854/85403</t>
  </si>
  <si>
    <t>Razem 85403,                   w tym:</t>
  </si>
  <si>
    <t>Specjalny Ośrodek Szkolno-Wychowawczy Grodków</t>
  </si>
  <si>
    <t>Powiatowe Centrum Pomocy Rodzinie Brzeg</t>
  </si>
  <si>
    <t>§ 4010</t>
  </si>
  <si>
    <t>§ 4040</t>
  </si>
  <si>
    <t>§ 4110</t>
  </si>
  <si>
    <t>§ 4300</t>
  </si>
  <si>
    <t>§ 4440</t>
  </si>
  <si>
    <t>§ 4530</t>
  </si>
  <si>
    <t>§ 4740</t>
  </si>
  <si>
    <t>3.</t>
  </si>
  <si>
    <t>4.</t>
  </si>
  <si>
    <t>5.</t>
  </si>
  <si>
    <t>801/80130</t>
  </si>
  <si>
    <t>Razem 80130,                   w tym:</t>
  </si>
  <si>
    <t>6.</t>
  </si>
  <si>
    <t>Zespół Szkół Ekonomicznych Brzeg</t>
  </si>
  <si>
    <t>§ 3020</t>
  </si>
  <si>
    <t>7.</t>
  </si>
  <si>
    <t>853/85395</t>
  </si>
  <si>
    <t>Razem 85395,                   w tym:</t>
  </si>
  <si>
    <t>Powiatowy Urząd Pracy w Brzegu projekt pn. "Podnieś głowę"</t>
  </si>
  <si>
    <t>§ 4117</t>
  </si>
  <si>
    <t>§ 4119</t>
  </si>
  <si>
    <t>§ 3117</t>
  </si>
  <si>
    <t>§ 3119</t>
  </si>
  <si>
    <t>§ 4127</t>
  </si>
  <si>
    <t>§ 4129</t>
  </si>
  <si>
    <t>§ 4307</t>
  </si>
  <si>
    <t>§ 4309</t>
  </si>
  <si>
    <t>801/80146</t>
  </si>
  <si>
    <t>Razem 80146,                   w tym:</t>
  </si>
  <si>
    <t>8.</t>
  </si>
  <si>
    <t>600/60014</t>
  </si>
  <si>
    <t>Razem 60014,                   w tym:</t>
  </si>
  <si>
    <t>Zarząd Dróg Powiatowych Brzeg</t>
  </si>
  <si>
    <t>9.</t>
  </si>
  <si>
    <t>801/80110</t>
  </si>
  <si>
    <t>Razem 80110,                   w tym:</t>
  </si>
  <si>
    <t>Zespół Szkół Rolniczych Żłobizna</t>
  </si>
  <si>
    <t>§ 4120</t>
  </si>
  <si>
    <t>§ 4140</t>
  </si>
  <si>
    <t>§ 4350</t>
  </si>
  <si>
    <t>§ 4480</t>
  </si>
  <si>
    <t>854/85410</t>
  </si>
  <si>
    <t>Razem 85410,                   w tym:</t>
  </si>
  <si>
    <t>§ 4390</t>
  </si>
  <si>
    <t>10.</t>
  </si>
  <si>
    <t>11.</t>
  </si>
  <si>
    <t>§ 6060</t>
  </si>
  <si>
    <t>§ 4270</t>
  </si>
  <si>
    <t>z dnia 1 października 2010r.</t>
  </si>
  <si>
    <t>do uchwały nr XLVII/309/10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</si>
</sst>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14"/>
      <color indexed="8"/>
      <name val="Arial CE"/>
      <family val="0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5" fillId="0" borderId="0" xfId="0" applyFont="1" applyAlignment="1">
      <alignment/>
    </xf>
    <xf numFmtId="164" fontId="8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164" fontId="9" fillId="33" borderId="10" xfId="0" applyNumberFormat="1" applyFont="1" applyFill="1" applyBorder="1" applyAlignment="1">
      <alignment horizontal="right" vertical="center" wrapText="1"/>
    </xf>
    <xf numFmtId="164" fontId="10" fillId="33" borderId="10" xfId="0" applyNumberFormat="1" applyFont="1" applyFill="1" applyBorder="1" applyAlignment="1">
      <alignment horizontal="right"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164" fontId="11" fillId="33" borderId="10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center"/>
    </xf>
    <xf numFmtId="164" fontId="11" fillId="33" borderId="11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/>
    </xf>
    <xf numFmtId="49" fontId="10" fillId="0" borderId="12" xfId="0" applyNumberFormat="1" applyFont="1" applyFill="1" applyBorder="1" applyAlignment="1">
      <alignment/>
    </xf>
    <xf numFmtId="49" fontId="10" fillId="0" borderId="13" xfId="0" applyNumberFormat="1" applyFont="1" applyFill="1" applyBorder="1" applyAlignment="1">
      <alignment/>
    </xf>
    <xf numFmtId="164" fontId="10" fillId="33" borderId="11" xfId="0" applyNumberFormat="1" applyFont="1" applyFill="1" applyBorder="1" applyAlignment="1">
      <alignment horizontal="right" vertical="center" wrapText="1"/>
    </xf>
    <xf numFmtId="164" fontId="10" fillId="33" borderId="13" xfId="0" applyNumberFormat="1" applyFont="1" applyFill="1" applyBorder="1" applyAlignment="1">
      <alignment horizontal="right" vertical="center" wrapText="1"/>
    </xf>
    <xf numFmtId="164" fontId="10" fillId="33" borderId="12" xfId="0" applyNumberFormat="1" applyFont="1" applyFill="1" applyBorder="1" applyAlignment="1">
      <alignment horizontal="right" vertical="center" wrapText="1"/>
    </xf>
    <xf numFmtId="164" fontId="10" fillId="33" borderId="10" xfId="0" applyNumberFormat="1" applyFont="1" applyFill="1" applyBorder="1" applyAlignment="1">
      <alignment horizontal="right" vertical="center" wrapText="1"/>
    </xf>
    <xf numFmtId="164" fontId="11" fillId="33" borderId="10" xfId="0" applyNumberFormat="1" applyFont="1" applyFill="1" applyBorder="1" applyAlignment="1">
      <alignment horizontal="right" vertical="center" wrapText="1"/>
    </xf>
    <xf numFmtId="0" fontId="10" fillId="16" borderId="10" xfId="0" applyFont="1" applyFill="1" applyBorder="1" applyAlignment="1">
      <alignment horizontal="center" vertical="center"/>
    </xf>
    <xf numFmtId="0" fontId="9" fillId="16" borderId="10" xfId="0" applyFont="1" applyFill="1" applyBorder="1" applyAlignment="1">
      <alignment horizontal="center" vertical="center"/>
    </xf>
    <xf numFmtId="164" fontId="5" fillId="16" borderId="10" xfId="0" applyNumberFormat="1" applyFont="1" applyFill="1" applyBorder="1" applyAlignment="1">
      <alignment horizontal="right" vertical="center" wrapText="1"/>
    </xf>
    <xf numFmtId="164" fontId="11" fillId="16" borderId="10" xfId="0" applyNumberFormat="1" applyFont="1" applyFill="1" applyBorder="1" applyAlignment="1">
      <alignment horizontal="right" vertical="center" wrapText="1"/>
    </xf>
    <xf numFmtId="164" fontId="9" fillId="16" borderId="10" xfId="0" applyNumberFormat="1" applyFont="1" applyFill="1" applyBorder="1" applyAlignment="1">
      <alignment horizontal="right" vertical="center" wrapText="1"/>
    </xf>
    <xf numFmtId="164" fontId="10" fillId="16" borderId="10" xfId="0" applyNumberFormat="1" applyFont="1" applyFill="1" applyBorder="1" applyAlignment="1">
      <alignment horizontal="right" vertical="center" wrapText="1"/>
    </xf>
    <xf numFmtId="164" fontId="10" fillId="16" borderId="10" xfId="0" applyNumberFormat="1" applyFont="1" applyFill="1" applyBorder="1" applyAlignment="1">
      <alignment horizontal="right" vertical="center" wrapText="1"/>
    </xf>
    <xf numFmtId="164" fontId="11" fillId="16" borderId="11" xfId="0" applyNumberFormat="1" applyFont="1" applyFill="1" applyBorder="1" applyAlignment="1">
      <alignment horizontal="right" vertical="center" wrapText="1"/>
    </xf>
    <xf numFmtId="164" fontId="10" fillId="16" borderId="13" xfId="0" applyNumberFormat="1" applyFont="1" applyFill="1" applyBorder="1" applyAlignment="1">
      <alignment horizontal="right" vertical="center" wrapText="1"/>
    </xf>
    <xf numFmtId="164" fontId="10" fillId="16" borderId="12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10" fillId="9" borderId="10" xfId="0" applyNumberFormat="1" applyFont="1" applyFill="1" applyBorder="1" applyAlignment="1">
      <alignment horizontal="right" vertical="center" wrapText="1"/>
    </xf>
    <xf numFmtId="164" fontId="11" fillId="9" borderId="10" xfId="0" applyNumberFormat="1" applyFont="1" applyFill="1" applyBorder="1" applyAlignment="1">
      <alignment horizontal="right" vertical="center" wrapText="1"/>
    </xf>
    <xf numFmtId="164" fontId="11" fillId="9" borderId="11" xfId="0" applyNumberFormat="1" applyFont="1" applyFill="1" applyBorder="1" applyAlignment="1">
      <alignment horizontal="right" vertical="center" wrapText="1"/>
    </xf>
    <xf numFmtId="164" fontId="10" fillId="9" borderId="10" xfId="0" applyNumberFormat="1" applyFont="1" applyFill="1" applyBorder="1" applyAlignment="1">
      <alignment horizontal="right" vertical="center" wrapText="1"/>
    </xf>
    <xf numFmtId="164" fontId="10" fillId="9" borderId="13" xfId="0" applyNumberFormat="1" applyFont="1" applyFill="1" applyBorder="1" applyAlignment="1">
      <alignment horizontal="right" vertical="center" wrapText="1"/>
    </xf>
    <xf numFmtId="164" fontId="10" fillId="9" borderId="12" xfId="0" applyNumberFormat="1" applyFont="1" applyFill="1" applyBorder="1" applyAlignment="1">
      <alignment horizontal="right" vertical="center" wrapText="1"/>
    </xf>
    <xf numFmtId="164" fontId="10" fillId="9" borderId="10" xfId="0" applyNumberFormat="1" applyFont="1" applyFill="1" applyBorder="1" applyAlignment="1">
      <alignment horizontal="center" vertical="center"/>
    </xf>
    <xf numFmtId="164" fontId="10" fillId="9" borderId="10" xfId="0" applyNumberFormat="1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75" zoomScaleNormal="75" zoomScaleSheetLayoutView="75" zoomScalePageLayoutView="0" workbookViewId="0" topLeftCell="N1">
      <pane ySplit="9" topLeftCell="A10" activePane="bottomLeft" state="frozen"/>
      <selection pane="topLeft" activeCell="A1" sqref="A1"/>
      <selection pane="bottomLeft" activeCell="X5" sqref="X5"/>
    </sheetView>
  </sheetViews>
  <sheetFormatPr defaultColWidth="9.125" defaultRowHeight="12.75"/>
  <cols>
    <col min="1" max="1" width="5.875" style="3" customWidth="1"/>
    <col min="2" max="2" width="12.75390625" style="4" customWidth="1"/>
    <col min="3" max="3" width="24.875" style="3" customWidth="1"/>
    <col min="4" max="4" width="9.75390625" style="3" bestFit="1" customWidth="1"/>
    <col min="5" max="5" width="8.50390625" style="3" bestFit="1" customWidth="1"/>
    <col min="6" max="6" width="7.75390625" style="3" bestFit="1" customWidth="1"/>
    <col min="7" max="7" width="11.625" style="3" customWidth="1"/>
    <col min="8" max="8" width="9.25390625" style="3" customWidth="1"/>
    <col min="9" max="9" width="9.375" style="3" customWidth="1"/>
    <col min="10" max="10" width="9.50390625" style="3" customWidth="1"/>
    <col min="11" max="11" width="8.00390625" style="3" customWidth="1"/>
    <col min="12" max="12" width="9.375" style="3" bestFit="1" customWidth="1"/>
    <col min="13" max="13" width="8.50390625" style="3" customWidth="1"/>
    <col min="14" max="14" width="8.125" style="3" customWidth="1"/>
    <col min="15" max="15" width="10.125" style="3" customWidth="1"/>
    <col min="16" max="16" width="10.50390625" style="3" customWidth="1"/>
    <col min="17" max="17" width="9.75390625" style="3" bestFit="1" customWidth="1"/>
    <col min="18" max="18" width="9.75390625" style="3" customWidth="1"/>
    <col min="19" max="19" width="9.75390625" style="3" bestFit="1" customWidth="1"/>
    <col min="20" max="20" width="9.375" style="3" bestFit="1" customWidth="1"/>
    <col min="21" max="21" width="9.50390625" style="3" bestFit="1" customWidth="1"/>
    <col min="22" max="23" width="9.50390625" style="3" customWidth="1"/>
    <col min="24" max="25" width="9.375" style="3" bestFit="1" customWidth="1"/>
    <col min="26" max="26" width="9.625" style="3" customWidth="1"/>
    <col min="27" max="27" width="9.375" style="3" bestFit="1" customWidth="1"/>
    <col min="28" max="28" width="10.625" style="3" customWidth="1"/>
    <col min="29" max="29" width="11.875" style="3" bestFit="1" customWidth="1"/>
    <col min="30" max="30" width="9.125" style="3" customWidth="1"/>
    <col min="31" max="31" width="9.50390625" style="3" bestFit="1" customWidth="1"/>
    <col min="32" max="16384" width="9.125" style="3" customWidth="1"/>
  </cols>
  <sheetData>
    <row r="1" spans="1:29" ht="21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2" t="s">
        <v>13</v>
      </c>
      <c r="AA1" s="1"/>
      <c r="AB1" s="1"/>
      <c r="AC1" s="10"/>
    </row>
    <row r="2" spans="1:29" ht="21" customHeight="1">
      <c r="A2" s="1"/>
      <c r="B2" s="2"/>
      <c r="C2" s="13"/>
      <c r="D2" s="13"/>
      <c r="E2" s="13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2" t="s">
        <v>75</v>
      </c>
      <c r="AA2" s="1"/>
      <c r="AB2" s="1"/>
      <c r="AC2" s="10"/>
    </row>
    <row r="3" spans="1:29" ht="21" customHeight="1">
      <c r="A3" s="1"/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 t="s">
        <v>9</v>
      </c>
      <c r="AA3" s="1"/>
      <c r="AB3" s="1"/>
      <c r="AC3" s="10"/>
    </row>
    <row r="4" spans="1:29" ht="21" customHeight="1">
      <c r="A4" s="1"/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2" t="s">
        <v>74</v>
      </c>
      <c r="AA4" s="1"/>
      <c r="AB4" s="1"/>
      <c r="AC4" s="10"/>
    </row>
    <row r="5" spans="1:29" ht="17.25">
      <c r="A5" s="1"/>
      <c r="B5" s="2"/>
      <c r="D5" s="14"/>
      <c r="E5" s="14"/>
      <c r="F5" s="14"/>
      <c r="G5" s="14" t="s">
        <v>12</v>
      </c>
      <c r="H5" s="13"/>
      <c r="I5" s="13"/>
      <c r="J5" s="13"/>
      <c r="K5" s="13"/>
      <c r="L5" s="13"/>
      <c r="M5" s="13"/>
      <c r="N5" s="13"/>
      <c r="O5" s="1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">
      <c r="A6" s="1"/>
      <c r="AC6" s="1"/>
    </row>
    <row r="7" spans="1:29" ht="15" customHeight="1">
      <c r="A7" s="7"/>
      <c r="B7" s="8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/>
    </row>
    <row r="8" spans="1:29" ht="47.25" customHeight="1">
      <c r="A8" s="17" t="s">
        <v>0</v>
      </c>
      <c r="B8" s="18" t="s">
        <v>8</v>
      </c>
      <c r="C8" s="17" t="s">
        <v>1</v>
      </c>
      <c r="D8" s="19" t="s">
        <v>40</v>
      </c>
      <c r="E8" s="19" t="s">
        <v>47</v>
      </c>
      <c r="F8" s="19" t="s">
        <v>48</v>
      </c>
      <c r="G8" s="43" t="s">
        <v>26</v>
      </c>
      <c r="H8" s="43" t="s">
        <v>27</v>
      </c>
      <c r="I8" s="43" t="s">
        <v>28</v>
      </c>
      <c r="J8" s="43" t="s">
        <v>45</v>
      </c>
      <c r="K8" s="43" t="s">
        <v>46</v>
      </c>
      <c r="L8" s="43" t="s">
        <v>63</v>
      </c>
      <c r="M8" s="43" t="s">
        <v>49</v>
      </c>
      <c r="N8" s="43" t="s">
        <v>50</v>
      </c>
      <c r="O8" s="19" t="s">
        <v>64</v>
      </c>
      <c r="P8" s="43" t="s">
        <v>11</v>
      </c>
      <c r="Q8" s="19" t="s">
        <v>10</v>
      </c>
      <c r="R8" s="62" t="s">
        <v>73</v>
      </c>
      <c r="S8" s="19" t="s">
        <v>29</v>
      </c>
      <c r="T8" s="19" t="s">
        <v>51</v>
      </c>
      <c r="U8" s="19" t="s">
        <v>52</v>
      </c>
      <c r="V8" s="19" t="s">
        <v>65</v>
      </c>
      <c r="W8" s="19" t="s">
        <v>69</v>
      </c>
      <c r="X8" s="19" t="s">
        <v>30</v>
      </c>
      <c r="Y8" s="19" t="s">
        <v>66</v>
      </c>
      <c r="Z8" s="19" t="s">
        <v>31</v>
      </c>
      <c r="AA8" s="19" t="s">
        <v>32</v>
      </c>
      <c r="AB8" s="60" t="s">
        <v>72</v>
      </c>
      <c r="AC8" s="20" t="s">
        <v>2</v>
      </c>
    </row>
    <row r="9" spans="1:29" ht="19.5" customHeight="1">
      <c r="A9" s="17">
        <v>1</v>
      </c>
      <c r="B9" s="18">
        <v>2</v>
      </c>
      <c r="C9" s="17">
        <v>3</v>
      </c>
      <c r="D9" s="21">
        <v>4</v>
      </c>
      <c r="E9" s="21">
        <v>5</v>
      </c>
      <c r="F9" s="21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21">
        <v>15</v>
      </c>
      <c r="P9" s="43">
        <v>16</v>
      </c>
      <c r="Q9" s="19">
        <v>17</v>
      </c>
      <c r="R9" s="62">
        <v>18</v>
      </c>
      <c r="S9" s="19">
        <v>19</v>
      </c>
      <c r="T9" s="19">
        <v>20</v>
      </c>
      <c r="U9" s="19">
        <v>21</v>
      </c>
      <c r="V9" s="19">
        <v>22</v>
      </c>
      <c r="W9" s="19">
        <v>23</v>
      </c>
      <c r="X9" s="19">
        <v>24</v>
      </c>
      <c r="Y9" s="19">
        <v>25</v>
      </c>
      <c r="Z9" s="22">
        <v>26</v>
      </c>
      <c r="AA9" s="22">
        <v>27</v>
      </c>
      <c r="AB9" s="61">
        <v>28</v>
      </c>
      <c r="AC9" s="23">
        <v>29</v>
      </c>
    </row>
    <row r="10" spans="1:29" ht="30">
      <c r="A10" s="24" t="s">
        <v>3</v>
      </c>
      <c r="B10" s="25" t="s">
        <v>56</v>
      </c>
      <c r="C10" s="26" t="s">
        <v>58</v>
      </c>
      <c r="D10" s="27"/>
      <c r="E10" s="27"/>
      <c r="F10" s="27"/>
      <c r="G10" s="45">
        <v>-1500</v>
      </c>
      <c r="H10" s="45"/>
      <c r="I10" s="45"/>
      <c r="J10" s="45"/>
      <c r="K10" s="45"/>
      <c r="L10" s="45"/>
      <c r="M10" s="45"/>
      <c r="N10" s="45"/>
      <c r="O10" s="53"/>
      <c r="P10" s="46">
        <v>1500</v>
      </c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54"/>
      <c r="AC10" s="29">
        <f>SUM(D10:AB10)</f>
        <v>0</v>
      </c>
    </row>
    <row r="11" spans="1:29" ht="19.5" customHeight="1">
      <c r="A11" s="64" t="s">
        <v>57</v>
      </c>
      <c r="B11" s="64"/>
      <c r="C11" s="30"/>
      <c r="D11" s="27"/>
      <c r="E11" s="27"/>
      <c r="F11" s="27"/>
      <c r="G11" s="47">
        <f>SUM(G10)</f>
        <v>-1500</v>
      </c>
      <c r="H11" s="47"/>
      <c r="I11" s="47"/>
      <c r="J11" s="47"/>
      <c r="K11" s="47"/>
      <c r="L11" s="47"/>
      <c r="M11" s="47"/>
      <c r="N11" s="47"/>
      <c r="O11" s="27"/>
      <c r="P11" s="48">
        <f>SUM(P10)</f>
        <v>1500</v>
      </c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54"/>
      <c r="AC11" s="29">
        <f aca="true" t="shared" si="0" ref="AC11:AC56">SUM(D11:AB11)</f>
        <v>0</v>
      </c>
    </row>
    <row r="12" spans="1:29" ht="19.5" customHeight="1">
      <c r="A12" s="63" t="s">
        <v>4</v>
      </c>
      <c r="B12" s="63"/>
      <c r="C12" s="31"/>
      <c r="D12" s="27"/>
      <c r="E12" s="27"/>
      <c r="F12" s="27"/>
      <c r="G12" s="45">
        <f>SUM(G10)</f>
        <v>-1500</v>
      </c>
      <c r="H12" s="45"/>
      <c r="I12" s="45"/>
      <c r="J12" s="45"/>
      <c r="K12" s="45"/>
      <c r="L12" s="45"/>
      <c r="M12" s="45"/>
      <c r="N12" s="45"/>
      <c r="O12" s="53"/>
      <c r="P12" s="46"/>
      <c r="Q12" s="32"/>
      <c r="R12" s="32"/>
      <c r="S12" s="28"/>
      <c r="T12" s="28"/>
      <c r="U12" s="28"/>
      <c r="V12" s="28"/>
      <c r="W12" s="28"/>
      <c r="X12" s="28"/>
      <c r="Y12" s="28"/>
      <c r="Z12" s="28"/>
      <c r="AA12" s="28"/>
      <c r="AB12" s="54"/>
      <c r="AC12" s="29">
        <f t="shared" si="0"/>
        <v>-1500</v>
      </c>
    </row>
    <row r="13" spans="1:29" ht="19.5" customHeight="1">
      <c r="A13" s="63" t="s">
        <v>5</v>
      </c>
      <c r="B13" s="63"/>
      <c r="C13" s="31"/>
      <c r="D13" s="27"/>
      <c r="E13" s="27"/>
      <c r="F13" s="27"/>
      <c r="G13" s="45"/>
      <c r="H13" s="45"/>
      <c r="I13" s="45"/>
      <c r="J13" s="45"/>
      <c r="K13" s="45"/>
      <c r="L13" s="45"/>
      <c r="M13" s="45"/>
      <c r="N13" s="45"/>
      <c r="O13" s="53"/>
      <c r="P13" s="46">
        <f>SUM(P10)</f>
        <v>1500</v>
      </c>
      <c r="Q13" s="32"/>
      <c r="R13" s="32"/>
      <c r="S13" s="28"/>
      <c r="T13" s="28"/>
      <c r="U13" s="28"/>
      <c r="V13" s="28"/>
      <c r="W13" s="28"/>
      <c r="X13" s="28"/>
      <c r="Y13" s="28"/>
      <c r="Z13" s="28"/>
      <c r="AA13" s="28"/>
      <c r="AB13" s="54"/>
      <c r="AC13" s="29">
        <f t="shared" si="0"/>
        <v>1500</v>
      </c>
    </row>
    <row r="14" spans="1:29" ht="45">
      <c r="A14" s="24" t="s">
        <v>6</v>
      </c>
      <c r="B14" s="25" t="s">
        <v>14</v>
      </c>
      <c r="C14" s="26" t="s">
        <v>24</v>
      </c>
      <c r="D14" s="32"/>
      <c r="E14" s="32"/>
      <c r="F14" s="32"/>
      <c r="G14" s="46"/>
      <c r="H14" s="46">
        <v>-1280</v>
      </c>
      <c r="I14" s="46"/>
      <c r="J14" s="46"/>
      <c r="K14" s="46"/>
      <c r="L14" s="46"/>
      <c r="M14" s="46"/>
      <c r="N14" s="46"/>
      <c r="O14" s="32"/>
      <c r="P14" s="46"/>
      <c r="Q14" s="32"/>
      <c r="R14" s="32">
        <v>6920</v>
      </c>
      <c r="S14" s="32">
        <v>4000</v>
      </c>
      <c r="T14" s="32"/>
      <c r="U14" s="32"/>
      <c r="V14" s="32"/>
      <c r="W14" s="32"/>
      <c r="X14" s="32"/>
      <c r="Y14" s="32"/>
      <c r="Z14" s="32"/>
      <c r="AA14" s="32"/>
      <c r="AB14" s="55"/>
      <c r="AC14" s="29">
        <f t="shared" si="0"/>
        <v>9640</v>
      </c>
    </row>
    <row r="15" spans="1:29" ht="41.25" customHeight="1">
      <c r="A15" s="64" t="s">
        <v>15</v>
      </c>
      <c r="B15" s="64"/>
      <c r="C15" s="30"/>
      <c r="D15" s="32"/>
      <c r="E15" s="32"/>
      <c r="F15" s="32"/>
      <c r="G15" s="46"/>
      <c r="H15" s="48">
        <f>SUM(H14)</f>
        <v>-1280</v>
      </c>
      <c r="I15" s="48"/>
      <c r="J15" s="48"/>
      <c r="K15" s="48"/>
      <c r="L15" s="48"/>
      <c r="M15" s="48"/>
      <c r="N15" s="48"/>
      <c r="O15" s="28"/>
      <c r="P15" s="48"/>
      <c r="Q15" s="28"/>
      <c r="R15" s="28">
        <f>SUM(R14)</f>
        <v>6920</v>
      </c>
      <c r="S15" s="28">
        <f>SUM(S14)</f>
        <v>4000</v>
      </c>
      <c r="T15" s="28"/>
      <c r="U15" s="28"/>
      <c r="V15" s="28"/>
      <c r="W15" s="28"/>
      <c r="X15" s="32"/>
      <c r="Y15" s="32"/>
      <c r="Z15" s="32"/>
      <c r="AA15" s="32"/>
      <c r="AB15" s="55"/>
      <c r="AC15" s="29">
        <f t="shared" si="0"/>
        <v>9640</v>
      </c>
    </row>
    <row r="16" spans="1:29" ht="15">
      <c r="A16" s="63" t="s">
        <v>4</v>
      </c>
      <c r="B16" s="63"/>
      <c r="C16" s="31"/>
      <c r="D16" s="28"/>
      <c r="E16" s="28"/>
      <c r="F16" s="28"/>
      <c r="G16" s="46"/>
      <c r="H16" s="46">
        <f>SUM(H14)</f>
        <v>-1280</v>
      </c>
      <c r="I16" s="48"/>
      <c r="J16" s="48"/>
      <c r="K16" s="48"/>
      <c r="L16" s="48"/>
      <c r="M16" s="48"/>
      <c r="N16" s="48"/>
      <c r="O16" s="28"/>
      <c r="P16" s="48"/>
      <c r="Q16" s="28"/>
      <c r="R16" s="28"/>
      <c r="S16" s="28"/>
      <c r="T16" s="28"/>
      <c r="U16" s="28"/>
      <c r="V16" s="28"/>
      <c r="W16" s="28"/>
      <c r="X16" s="32"/>
      <c r="Y16" s="32"/>
      <c r="Z16" s="32"/>
      <c r="AA16" s="32"/>
      <c r="AB16" s="55"/>
      <c r="AC16" s="29">
        <f t="shared" si="0"/>
        <v>-1280</v>
      </c>
    </row>
    <row r="17" spans="1:29" ht="15">
      <c r="A17" s="63" t="s">
        <v>5</v>
      </c>
      <c r="B17" s="63"/>
      <c r="C17" s="31"/>
      <c r="D17" s="28"/>
      <c r="E17" s="28"/>
      <c r="F17" s="28"/>
      <c r="G17" s="46"/>
      <c r="H17" s="46"/>
      <c r="I17" s="46"/>
      <c r="J17" s="46"/>
      <c r="K17" s="46"/>
      <c r="L17" s="46"/>
      <c r="M17" s="46"/>
      <c r="N17" s="46"/>
      <c r="O17" s="32"/>
      <c r="P17" s="46"/>
      <c r="Q17" s="32"/>
      <c r="R17" s="32">
        <f>SUM(R14)</f>
        <v>6920</v>
      </c>
      <c r="S17" s="32">
        <f>SUM(S14)</f>
        <v>4000</v>
      </c>
      <c r="T17" s="32"/>
      <c r="U17" s="32"/>
      <c r="V17" s="32"/>
      <c r="W17" s="32"/>
      <c r="X17" s="32"/>
      <c r="Y17" s="32"/>
      <c r="Z17" s="32"/>
      <c r="AA17" s="32"/>
      <c r="AB17" s="55"/>
      <c r="AC17" s="29">
        <f t="shared" si="0"/>
        <v>10920</v>
      </c>
    </row>
    <row r="18" spans="1:29" ht="30">
      <c r="A18" s="24" t="s">
        <v>33</v>
      </c>
      <c r="B18" s="25" t="s">
        <v>60</v>
      </c>
      <c r="C18" s="26" t="s">
        <v>62</v>
      </c>
      <c r="D18" s="32">
        <v>900</v>
      </c>
      <c r="E18" s="32"/>
      <c r="F18" s="32"/>
      <c r="G18" s="46"/>
      <c r="H18" s="46"/>
      <c r="I18" s="46">
        <v>-2500</v>
      </c>
      <c r="J18" s="46"/>
      <c r="K18" s="46"/>
      <c r="L18" s="46">
        <v>-800</v>
      </c>
      <c r="M18" s="46"/>
      <c r="N18" s="46"/>
      <c r="O18" s="32">
        <v>-11200</v>
      </c>
      <c r="P18" s="46">
        <v>-17600</v>
      </c>
      <c r="Q18" s="32">
        <v>30500</v>
      </c>
      <c r="R18" s="32"/>
      <c r="S18" s="32"/>
      <c r="T18" s="32"/>
      <c r="U18" s="32"/>
      <c r="V18" s="32">
        <v>-500</v>
      </c>
      <c r="W18" s="32"/>
      <c r="X18" s="32">
        <v>-800</v>
      </c>
      <c r="Y18" s="32"/>
      <c r="Z18" s="32"/>
      <c r="AA18" s="32"/>
      <c r="AB18" s="55"/>
      <c r="AC18" s="29">
        <f t="shared" si="0"/>
        <v>-2000</v>
      </c>
    </row>
    <row r="19" spans="1:29" ht="15">
      <c r="A19" s="64" t="s">
        <v>61</v>
      </c>
      <c r="B19" s="64"/>
      <c r="C19" s="30"/>
      <c r="D19" s="28">
        <f>SUM(D18)</f>
        <v>900</v>
      </c>
      <c r="E19" s="28"/>
      <c r="F19" s="28"/>
      <c r="G19" s="48"/>
      <c r="H19" s="48"/>
      <c r="I19" s="48">
        <f>SUM(I18)</f>
        <v>-2500</v>
      </c>
      <c r="J19" s="48"/>
      <c r="K19" s="48"/>
      <c r="L19" s="48">
        <f>SUM(L18)</f>
        <v>-800</v>
      </c>
      <c r="M19" s="48"/>
      <c r="N19" s="48"/>
      <c r="O19" s="28">
        <f>SUM(O18)</f>
        <v>-11200</v>
      </c>
      <c r="P19" s="48">
        <f>SUM(P18)</f>
        <v>-17600</v>
      </c>
      <c r="Q19" s="28">
        <f>SUM(Q18)</f>
        <v>30500</v>
      </c>
      <c r="R19" s="28"/>
      <c r="S19" s="28"/>
      <c r="T19" s="28"/>
      <c r="U19" s="28"/>
      <c r="V19" s="28">
        <f>SUM(V18)</f>
        <v>-500</v>
      </c>
      <c r="W19" s="28"/>
      <c r="X19" s="28">
        <f>SUM(X18)</f>
        <v>-800</v>
      </c>
      <c r="Y19" s="28"/>
      <c r="Z19" s="28"/>
      <c r="AA19" s="28"/>
      <c r="AB19" s="54"/>
      <c r="AC19" s="29">
        <f t="shared" si="0"/>
        <v>-2000</v>
      </c>
    </row>
    <row r="20" spans="1:29" ht="15">
      <c r="A20" s="63" t="s">
        <v>4</v>
      </c>
      <c r="B20" s="63"/>
      <c r="C20" s="31"/>
      <c r="D20" s="28"/>
      <c r="E20" s="28"/>
      <c r="F20" s="28"/>
      <c r="G20" s="46"/>
      <c r="H20" s="46"/>
      <c r="I20" s="46">
        <f>SUM(I18)</f>
        <v>-2500</v>
      </c>
      <c r="J20" s="46"/>
      <c r="K20" s="46"/>
      <c r="L20" s="46">
        <f>SUM(L18)</f>
        <v>-800</v>
      </c>
      <c r="M20" s="46"/>
      <c r="N20" s="46"/>
      <c r="O20" s="32">
        <f>SUM(O18)</f>
        <v>-11200</v>
      </c>
      <c r="P20" s="46">
        <f>SUM(P18)</f>
        <v>-17600</v>
      </c>
      <c r="Q20" s="32"/>
      <c r="R20" s="32"/>
      <c r="S20" s="32"/>
      <c r="T20" s="32"/>
      <c r="U20" s="32"/>
      <c r="V20" s="32">
        <f>SUM(V18)</f>
        <v>-500</v>
      </c>
      <c r="W20" s="32"/>
      <c r="X20" s="32">
        <f>SUM(X18)</f>
        <v>-800</v>
      </c>
      <c r="Y20" s="32"/>
      <c r="Z20" s="32"/>
      <c r="AA20" s="32"/>
      <c r="AB20" s="55"/>
      <c r="AC20" s="29">
        <f t="shared" si="0"/>
        <v>-33400</v>
      </c>
    </row>
    <row r="21" spans="1:29" ht="15">
      <c r="A21" s="63" t="s">
        <v>5</v>
      </c>
      <c r="B21" s="63"/>
      <c r="C21" s="31"/>
      <c r="D21" s="42">
        <f>SUM(D18)</f>
        <v>900</v>
      </c>
      <c r="E21" s="28"/>
      <c r="F21" s="28"/>
      <c r="G21" s="46"/>
      <c r="H21" s="46"/>
      <c r="I21" s="46"/>
      <c r="J21" s="46"/>
      <c r="K21" s="46"/>
      <c r="L21" s="46"/>
      <c r="M21" s="46"/>
      <c r="N21" s="46"/>
      <c r="O21" s="32"/>
      <c r="P21" s="46"/>
      <c r="Q21" s="32">
        <f>SUM(Q18)</f>
        <v>30500</v>
      </c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55"/>
      <c r="AC21" s="29">
        <f t="shared" si="0"/>
        <v>31400</v>
      </c>
    </row>
    <row r="22" spans="1:29" ht="45">
      <c r="A22" s="24" t="s">
        <v>34</v>
      </c>
      <c r="B22" s="25" t="s">
        <v>16</v>
      </c>
      <c r="C22" s="26" t="s">
        <v>24</v>
      </c>
      <c r="D22" s="32"/>
      <c r="E22" s="32"/>
      <c r="F22" s="32"/>
      <c r="G22" s="46"/>
      <c r="H22" s="46">
        <v>-4650</v>
      </c>
      <c r="I22" s="46"/>
      <c r="J22" s="46"/>
      <c r="K22" s="46"/>
      <c r="L22" s="46"/>
      <c r="M22" s="46"/>
      <c r="N22" s="46"/>
      <c r="O22" s="32"/>
      <c r="P22" s="46"/>
      <c r="Q22" s="32"/>
      <c r="R22" s="32">
        <v>6900</v>
      </c>
      <c r="S22" s="32">
        <v>1500</v>
      </c>
      <c r="T22" s="32"/>
      <c r="U22" s="32"/>
      <c r="V22" s="32"/>
      <c r="W22" s="32"/>
      <c r="X22" s="32"/>
      <c r="Y22" s="32"/>
      <c r="Z22" s="32"/>
      <c r="AA22" s="32">
        <v>-1000</v>
      </c>
      <c r="AB22" s="55"/>
      <c r="AC22" s="29">
        <f t="shared" si="0"/>
        <v>2750</v>
      </c>
    </row>
    <row r="23" spans="1:29" ht="38.25" customHeight="1">
      <c r="A23" s="64" t="s">
        <v>17</v>
      </c>
      <c r="B23" s="64"/>
      <c r="C23" s="30"/>
      <c r="D23" s="32"/>
      <c r="E23" s="32"/>
      <c r="F23" s="32"/>
      <c r="G23" s="46"/>
      <c r="H23" s="48">
        <f>SUM(H22)</f>
        <v>-4650</v>
      </c>
      <c r="I23" s="48"/>
      <c r="J23" s="48"/>
      <c r="K23" s="48"/>
      <c r="L23" s="48"/>
      <c r="M23" s="48"/>
      <c r="N23" s="48"/>
      <c r="O23" s="28"/>
      <c r="P23" s="48"/>
      <c r="Q23" s="28"/>
      <c r="R23" s="28">
        <f>SUM(R22)</f>
        <v>6900</v>
      </c>
      <c r="S23" s="28">
        <f>SUM(S22)</f>
        <v>1500</v>
      </c>
      <c r="T23" s="28"/>
      <c r="U23" s="28"/>
      <c r="V23" s="28"/>
      <c r="W23" s="28"/>
      <c r="X23" s="28"/>
      <c r="Y23" s="28"/>
      <c r="Z23" s="28"/>
      <c r="AA23" s="28">
        <f>SUM(AA22)</f>
        <v>-1000</v>
      </c>
      <c r="AB23" s="54"/>
      <c r="AC23" s="29">
        <f t="shared" si="0"/>
        <v>2750</v>
      </c>
    </row>
    <row r="24" spans="1:29" ht="21" customHeight="1">
      <c r="A24" s="63" t="s">
        <v>4</v>
      </c>
      <c r="B24" s="63"/>
      <c r="C24" s="31"/>
      <c r="D24" s="28"/>
      <c r="E24" s="28"/>
      <c r="F24" s="28"/>
      <c r="G24" s="46"/>
      <c r="H24" s="46">
        <f>SUM(H23)</f>
        <v>-4650</v>
      </c>
      <c r="I24" s="46"/>
      <c r="J24" s="46"/>
      <c r="K24" s="46"/>
      <c r="L24" s="46"/>
      <c r="M24" s="46"/>
      <c r="N24" s="46"/>
      <c r="O24" s="32"/>
      <c r="P24" s="46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>
        <f>SUM(AA22)</f>
        <v>-1000</v>
      </c>
      <c r="AB24" s="55"/>
      <c r="AC24" s="29">
        <f t="shared" si="0"/>
        <v>-5650</v>
      </c>
    </row>
    <row r="25" spans="1:29" ht="15">
      <c r="A25" s="63" t="s">
        <v>5</v>
      </c>
      <c r="B25" s="63"/>
      <c r="C25" s="31"/>
      <c r="D25" s="28"/>
      <c r="E25" s="28"/>
      <c r="F25" s="28"/>
      <c r="G25" s="46"/>
      <c r="H25" s="46"/>
      <c r="I25" s="46"/>
      <c r="J25" s="46"/>
      <c r="K25" s="46"/>
      <c r="L25" s="46"/>
      <c r="M25" s="46"/>
      <c r="N25" s="46"/>
      <c r="O25" s="32"/>
      <c r="P25" s="46"/>
      <c r="Q25" s="32"/>
      <c r="R25" s="32">
        <f>SUM(R22)</f>
        <v>6900</v>
      </c>
      <c r="S25" s="32">
        <f>SUM(S22)</f>
        <v>1500</v>
      </c>
      <c r="T25" s="32"/>
      <c r="U25" s="32"/>
      <c r="V25" s="32"/>
      <c r="W25" s="32"/>
      <c r="X25" s="32"/>
      <c r="Y25" s="32"/>
      <c r="Z25" s="32"/>
      <c r="AA25" s="32"/>
      <c r="AB25" s="55"/>
      <c r="AC25" s="29">
        <f t="shared" si="0"/>
        <v>8400</v>
      </c>
    </row>
    <row r="26" spans="1:29" ht="30">
      <c r="A26" s="65" t="s">
        <v>35</v>
      </c>
      <c r="B26" s="67" t="s">
        <v>36</v>
      </c>
      <c r="C26" s="25" t="s">
        <v>62</v>
      </c>
      <c r="D26" s="28"/>
      <c r="E26" s="28"/>
      <c r="F26" s="28"/>
      <c r="G26" s="46"/>
      <c r="H26" s="46"/>
      <c r="I26" s="46">
        <v>-3600</v>
      </c>
      <c r="J26" s="46"/>
      <c r="K26" s="46"/>
      <c r="L26" s="46">
        <v>-500</v>
      </c>
      <c r="M26" s="46"/>
      <c r="N26" s="46"/>
      <c r="O26" s="32">
        <v>-12200</v>
      </c>
      <c r="P26" s="46">
        <v>-18600</v>
      </c>
      <c r="Q26" s="32">
        <v>34800</v>
      </c>
      <c r="R26" s="32"/>
      <c r="S26" s="32"/>
      <c r="T26" s="32"/>
      <c r="U26" s="32"/>
      <c r="V26" s="32">
        <v>-500</v>
      </c>
      <c r="W26" s="32"/>
      <c r="X26" s="32">
        <v>-1400</v>
      </c>
      <c r="Y26" s="32">
        <v>-2000</v>
      </c>
      <c r="Z26" s="32">
        <v>-1500</v>
      </c>
      <c r="AA26" s="32"/>
      <c r="AB26" s="55"/>
      <c r="AC26" s="29">
        <f t="shared" si="0"/>
        <v>-5500</v>
      </c>
    </row>
    <row r="27" spans="1:29" ht="34.5" customHeight="1">
      <c r="A27" s="66"/>
      <c r="B27" s="68"/>
      <c r="C27" s="25" t="s">
        <v>39</v>
      </c>
      <c r="D27" s="32">
        <v>20355</v>
      </c>
      <c r="E27" s="32"/>
      <c r="F27" s="32"/>
      <c r="G27" s="46">
        <v>-21355</v>
      </c>
      <c r="H27" s="46"/>
      <c r="I27" s="46"/>
      <c r="J27" s="46"/>
      <c r="K27" s="46"/>
      <c r="L27" s="46"/>
      <c r="M27" s="46"/>
      <c r="N27" s="46"/>
      <c r="O27" s="32"/>
      <c r="P27" s="46">
        <v>1000</v>
      </c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5"/>
      <c r="AC27" s="29">
        <f t="shared" si="0"/>
        <v>0</v>
      </c>
    </row>
    <row r="28" spans="1:29" ht="15">
      <c r="A28" s="64" t="s">
        <v>37</v>
      </c>
      <c r="B28" s="64"/>
      <c r="C28" s="31"/>
      <c r="D28" s="28">
        <f>SUM(D27)</f>
        <v>20355</v>
      </c>
      <c r="E28" s="28"/>
      <c r="F28" s="28"/>
      <c r="G28" s="48">
        <f>SUM(G27)</f>
        <v>-21355</v>
      </c>
      <c r="H28" s="46"/>
      <c r="I28" s="49">
        <f>SUM(I26:I27)</f>
        <v>-3600</v>
      </c>
      <c r="J28" s="46"/>
      <c r="K28" s="46"/>
      <c r="L28" s="49">
        <f>SUM(L26:L27)</f>
        <v>-500</v>
      </c>
      <c r="M28" s="46"/>
      <c r="N28" s="46"/>
      <c r="O28" s="41">
        <f>SUM(O26:O27)</f>
        <v>-12200</v>
      </c>
      <c r="P28" s="48">
        <f>SUM(P26:P27)</f>
        <v>-17600</v>
      </c>
      <c r="Q28" s="41">
        <f>SUM(Q26:Q27)</f>
        <v>34800</v>
      </c>
      <c r="R28" s="41"/>
      <c r="S28" s="32"/>
      <c r="T28" s="32"/>
      <c r="U28" s="32"/>
      <c r="V28" s="41">
        <f>SUM(V26:V27)</f>
        <v>-500</v>
      </c>
      <c r="W28" s="32"/>
      <c r="X28" s="41">
        <f>SUM(X26:X27)</f>
        <v>-1400</v>
      </c>
      <c r="Y28" s="41">
        <f>SUM(Y26:Y27)</f>
        <v>-2000</v>
      </c>
      <c r="Z28" s="41">
        <f>SUM(Z26:Z27)</f>
        <v>-1500</v>
      </c>
      <c r="AA28" s="32"/>
      <c r="AB28" s="55"/>
      <c r="AC28" s="29">
        <f t="shared" si="0"/>
        <v>-5500</v>
      </c>
    </row>
    <row r="29" spans="1:29" ht="15">
      <c r="A29" s="63" t="s">
        <v>4</v>
      </c>
      <c r="B29" s="63"/>
      <c r="C29" s="31"/>
      <c r="D29" s="32"/>
      <c r="E29" s="32"/>
      <c r="F29" s="32"/>
      <c r="G29" s="46">
        <f>SUM(G27)</f>
        <v>-21355</v>
      </c>
      <c r="H29" s="46"/>
      <c r="I29" s="46">
        <f>SUM(I26)</f>
        <v>-3600</v>
      </c>
      <c r="J29" s="46"/>
      <c r="K29" s="46"/>
      <c r="L29" s="46">
        <f>SUM(L26)</f>
        <v>-500</v>
      </c>
      <c r="M29" s="46"/>
      <c r="N29" s="46"/>
      <c r="O29" s="32">
        <f>SUM(O26)</f>
        <v>-12200</v>
      </c>
      <c r="P29" s="46">
        <f>SUM(P26)</f>
        <v>-18600</v>
      </c>
      <c r="Q29" s="32"/>
      <c r="R29" s="32"/>
      <c r="S29" s="32"/>
      <c r="T29" s="32"/>
      <c r="U29" s="32"/>
      <c r="V29" s="32">
        <f>SUM(V26)</f>
        <v>-500</v>
      </c>
      <c r="W29" s="32"/>
      <c r="X29" s="32">
        <f>SUM(X26)</f>
        <v>-1400</v>
      </c>
      <c r="Y29" s="32">
        <f>SUM(Y26)</f>
        <v>-2000</v>
      </c>
      <c r="Z29" s="32">
        <f>SUM(Z26)</f>
        <v>-1500</v>
      </c>
      <c r="AA29" s="32"/>
      <c r="AB29" s="55"/>
      <c r="AC29" s="29">
        <f t="shared" si="0"/>
        <v>-61655</v>
      </c>
    </row>
    <row r="30" spans="1:29" ht="15">
      <c r="A30" s="63" t="s">
        <v>5</v>
      </c>
      <c r="B30" s="63"/>
      <c r="C30" s="31"/>
      <c r="D30" s="32">
        <f>SUM(D27)</f>
        <v>20355</v>
      </c>
      <c r="E30" s="32"/>
      <c r="F30" s="32"/>
      <c r="G30" s="46"/>
      <c r="H30" s="46"/>
      <c r="I30" s="46"/>
      <c r="J30" s="46"/>
      <c r="K30" s="46"/>
      <c r="L30" s="46"/>
      <c r="M30" s="46"/>
      <c r="N30" s="46"/>
      <c r="O30" s="32"/>
      <c r="P30" s="46">
        <f>SUM(P27)</f>
        <v>1000</v>
      </c>
      <c r="Q30" s="32">
        <f>SUM(Q26)</f>
        <v>34800</v>
      </c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55"/>
      <c r="AC30" s="29">
        <f t="shared" si="0"/>
        <v>56155</v>
      </c>
    </row>
    <row r="31" spans="1:29" ht="45">
      <c r="A31" s="24" t="s">
        <v>38</v>
      </c>
      <c r="B31" s="25" t="s">
        <v>18</v>
      </c>
      <c r="C31" s="26" t="s">
        <v>24</v>
      </c>
      <c r="D31" s="32"/>
      <c r="E31" s="32"/>
      <c r="F31" s="32"/>
      <c r="G31" s="46"/>
      <c r="H31" s="46">
        <v>-1660</v>
      </c>
      <c r="I31" s="46"/>
      <c r="J31" s="46"/>
      <c r="K31" s="46"/>
      <c r="L31" s="46"/>
      <c r="M31" s="46"/>
      <c r="N31" s="46"/>
      <c r="O31" s="32"/>
      <c r="P31" s="46"/>
      <c r="Q31" s="32">
        <v>-2550</v>
      </c>
      <c r="R31" s="32"/>
      <c r="S31" s="32">
        <v>1500</v>
      </c>
      <c r="T31" s="32"/>
      <c r="U31" s="32"/>
      <c r="V31" s="32"/>
      <c r="W31" s="32"/>
      <c r="X31" s="32"/>
      <c r="Y31" s="32"/>
      <c r="Z31" s="32"/>
      <c r="AA31" s="32"/>
      <c r="AB31" s="55"/>
      <c r="AC31" s="29">
        <f t="shared" si="0"/>
        <v>-2710</v>
      </c>
    </row>
    <row r="32" spans="1:29" ht="15">
      <c r="A32" s="64" t="s">
        <v>19</v>
      </c>
      <c r="B32" s="64"/>
      <c r="C32" s="30"/>
      <c r="D32" s="32"/>
      <c r="E32" s="32"/>
      <c r="F32" s="32"/>
      <c r="G32" s="46"/>
      <c r="H32" s="48">
        <f>SUM(H31)</f>
        <v>-1660</v>
      </c>
      <c r="I32" s="48"/>
      <c r="J32" s="48"/>
      <c r="K32" s="48"/>
      <c r="L32" s="48"/>
      <c r="M32" s="48"/>
      <c r="N32" s="48"/>
      <c r="O32" s="28"/>
      <c r="P32" s="48"/>
      <c r="Q32" s="28">
        <f>SUM(Q31)</f>
        <v>-2550</v>
      </c>
      <c r="R32" s="28"/>
      <c r="S32" s="28">
        <f>SUM(S31)</f>
        <v>1500</v>
      </c>
      <c r="T32" s="28"/>
      <c r="U32" s="28"/>
      <c r="V32" s="28"/>
      <c r="W32" s="28"/>
      <c r="X32" s="32"/>
      <c r="Y32" s="32"/>
      <c r="Z32" s="32"/>
      <c r="AA32" s="32"/>
      <c r="AB32" s="55"/>
      <c r="AC32" s="29">
        <f t="shared" si="0"/>
        <v>-2710</v>
      </c>
    </row>
    <row r="33" spans="1:29" ht="15">
      <c r="A33" s="63" t="s">
        <v>4</v>
      </c>
      <c r="B33" s="63"/>
      <c r="C33" s="31"/>
      <c r="D33" s="28"/>
      <c r="E33" s="28"/>
      <c r="F33" s="28"/>
      <c r="G33" s="46"/>
      <c r="H33" s="46">
        <f>SUM(H31)</f>
        <v>-1660</v>
      </c>
      <c r="I33" s="46"/>
      <c r="J33" s="46"/>
      <c r="K33" s="46"/>
      <c r="L33" s="46"/>
      <c r="M33" s="46"/>
      <c r="N33" s="46"/>
      <c r="O33" s="32"/>
      <c r="P33" s="46"/>
      <c r="Q33" s="32">
        <f>SUM(Q31)</f>
        <v>-2550</v>
      </c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55"/>
      <c r="AC33" s="29">
        <f t="shared" si="0"/>
        <v>-4210</v>
      </c>
    </row>
    <row r="34" spans="1:29" ht="15">
      <c r="A34" s="63" t="s">
        <v>5</v>
      </c>
      <c r="B34" s="63"/>
      <c r="C34" s="31"/>
      <c r="D34" s="28"/>
      <c r="E34" s="28"/>
      <c r="F34" s="28"/>
      <c r="G34" s="46"/>
      <c r="H34" s="46"/>
      <c r="I34" s="46"/>
      <c r="J34" s="46"/>
      <c r="K34" s="46"/>
      <c r="L34" s="46"/>
      <c r="M34" s="46"/>
      <c r="N34" s="46"/>
      <c r="O34" s="32"/>
      <c r="P34" s="46"/>
      <c r="Q34" s="32"/>
      <c r="R34" s="32"/>
      <c r="S34" s="32">
        <f>SUM(S31)</f>
        <v>1500</v>
      </c>
      <c r="T34" s="32"/>
      <c r="U34" s="32"/>
      <c r="V34" s="32"/>
      <c r="W34" s="32"/>
      <c r="X34" s="32"/>
      <c r="Y34" s="32"/>
      <c r="Z34" s="32"/>
      <c r="AA34" s="32"/>
      <c r="AB34" s="55"/>
      <c r="AC34" s="29">
        <f t="shared" si="0"/>
        <v>1500</v>
      </c>
    </row>
    <row r="35" spans="1:29" ht="30">
      <c r="A35" s="24" t="s">
        <v>41</v>
      </c>
      <c r="B35" s="25" t="s">
        <v>53</v>
      </c>
      <c r="C35" s="26" t="s">
        <v>39</v>
      </c>
      <c r="D35" s="28"/>
      <c r="E35" s="28"/>
      <c r="F35" s="28"/>
      <c r="G35" s="46"/>
      <c r="H35" s="46"/>
      <c r="I35" s="46"/>
      <c r="J35" s="46"/>
      <c r="K35" s="46"/>
      <c r="L35" s="46"/>
      <c r="M35" s="46"/>
      <c r="N35" s="46"/>
      <c r="O35" s="32"/>
      <c r="P35" s="46">
        <v>416</v>
      </c>
      <c r="Q35" s="32"/>
      <c r="R35" s="32"/>
      <c r="S35" s="32">
        <v>-416</v>
      </c>
      <c r="T35" s="32"/>
      <c r="U35" s="32"/>
      <c r="V35" s="32"/>
      <c r="W35" s="32"/>
      <c r="X35" s="32"/>
      <c r="Y35" s="32"/>
      <c r="Z35" s="32"/>
      <c r="AA35" s="32"/>
      <c r="AB35" s="55"/>
      <c r="AC35" s="29">
        <f t="shared" si="0"/>
        <v>0</v>
      </c>
    </row>
    <row r="36" spans="1:29" ht="15">
      <c r="A36" s="64" t="s">
        <v>54</v>
      </c>
      <c r="B36" s="64"/>
      <c r="C36" s="31"/>
      <c r="D36" s="28"/>
      <c r="E36" s="28"/>
      <c r="F36" s="28"/>
      <c r="G36" s="46"/>
      <c r="H36" s="46"/>
      <c r="I36" s="46"/>
      <c r="J36" s="46"/>
      <c r="K36" s="46"/>
      <c r="L36" s="46"/>
      <c r="M36" s="46"/>
      <c r="N36" s="46"/>
      <c r="O36" s="32"/>
      <c r="P36" s="48">
        <f>SUM(P35)</f>
        <v>416</v>
      </c>
      <c r="Q36" s="28"/>
      <c r="R36" s="28"/>
      <c r="S36" s="28">
        <f>SUM(S35)</f>
        <v>-416</v>
      </c>
      <c r="T36" s="32"/>
      <c r="U36" s="32"/>
      <c r="V36" s="32"/>
      <c r="W36" s="32"/>
      <c r="X36" s="32"/>
      <c r="Y36" s="32"/>
      <c r="Z36" s="32"/>
      <c r="AA36" s="32"/>
      <c r="AB36" s="55"/>
      <c r="AC36" s="29">
        <f t="shared" si="0"/>
        <v>0</v>
      </c>
    </row>
    <row r="37" spans="1:29" ht="15">
      <c r="A37" s="63" t="s">
        <v>4</v>
      </c>
      <c r="B37" s="63"/>
      <c r="C37" s="31"/>
      <c r="D37" s="28"/>
      <c r="E37" s="28"/>
      <c r="F37" s="28"/>
      <c r="G37" s="46"/>
      <c r="H37" s="46"/>
      <c r="I37" s="46"/>
      <c r="J37" s="46"/>
      <c r="K37" s="46"/>
      <c r="L37" s="46"/>
      <c r="M37" s="46"/>
      <c r="N37" s="46"/>
      <c r="O37" s="32"/>
      <c r="P37" s="46"/>
      <c r="Q37" s="32"/>
      <c r="R37" s="32"/>
      <c r="S37" s="32">
        <f>SUM(S35)</f>
        <v>-416</v>
      </c>
      <c r="T37" s="32"/>
      <c r="U37" s="32"/>
      <c r="V37" s="32"/>
      <c r="W37" s="32"/>
      <c r="X37" s="32"/>
      <c r="Y37" s="32"/>
      <c r="Z37" s="32"/>
      <c r="AA37" s="32"/>
      <c r="AB37" s="55"/>
      <c r="AC37" s="29">
        <f t="shared" si="0"/>
        <v>-416</v>
      </c>
    </row>
    <row r="38" spans="1:29" ht="15">
      <c r="A38" s="63" t="s">
        <v>5</v>
      </c>
      <c r="B38" s="63"/>
      <c r="C38" s="31"/>
      <c r="D38" s="28"/>
      <c r="E38" s="28"/>
      <c r="F38" s="28"/>
      <c r="G38" s="46"/>
      <c r="H38" s="46"/>
      <c r="I38" s="46"/>
      <c r="J38" s="46"/>
      <c r="K38" s="46"/>
      <c r="L38" s="46"/>
      <c r="M38" s="46"/>
      <c r="N38" s="46"/>
      <c r="O38" s="32"/>
      <c r="P38" s="46">
        <f>SUM(P35)</f>
        <v>416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55"/>
      <c r="AC38" s="29">
        <f t="shared" si="0"/>
        <v>416</v>
      </c>
    </row>
    <row r="39" spans="1:29" ht="30">
      <c r="A39" s="24" t="s">
        <v>55</v>
      </c>
      <c r="B39" s="25" t="s">
        <v>20</v>
      </c>
      <c r="C39" s="26" t="s">
        <v>25</v>
      </c>
      <c r="D39" s="32"/>
      <c r="E39" s="32"/>
      <c r="F39" s="32"/>
      <c r="G39" s="46">
        <v>-9750</v>
      </c>
      <c r="H39" s="46"/>
      <c r="I39" s="46">
        <v>-1800</v>
      </c>
      <c r="J39" s="46"/>
      <c r="K39" s="46"/>
      <c r="L39" s="46"/>
      <c r="M39" s="46"/>
      <c r="N39" s="46"/>
      <c r="O39" s="32"/>
      <c r="P39" s="46">
        <v>9750</v>
      </c>
      <c r="Q39" s="32"/>
      <c r="R39" s="32"/>
      <c r="S39" s="32">
        <v>2852</v>
      </c>
      <c r="T39" s="32"/>
      <c r="U39" s="32"/>
      <c r="V39" s="32"/>
      <c r="W39" s="32"/>
      <c r="X39" s="32">
        <v>-1052</v>
      </c>
      <c r="Y39" s="32"/>
      <c r="Z39" s="32"/>
      <c r="AA39" s="32"/>
      <c r="AB39" s="55"/>
      <c r="AC39" s="29">
        <f t="shared" si="0"/>
        <v>0</v>
      </c>
    </row>
    <row r="40" spans="1:29" ht="15">
      <c r="A40" s="64" t="s">
        <v>21</v>
      </c>
      <c r="B40" s="64"/>
      <c r="C40" s="30"/>
      <c r="D40" s="32"/>
      <c r="E40" s="32"/>
      <c r="F40" s="32"/>
      <c r="G40" s="48">
        <f>SUM(G39)</f>
        <v>-9750</v>
      </c>
      <c r="H40" s="48"/>
      <c r="I40" s="48">
        <f>SUM(I39)</f>
        <v>-1800</v>
      </c>
      <c r="J40" s="48"/>
      <c r="K40" s="48"/>
      <c r="L40" s="48"/>
      <c r="M40" s="48"/>
      <c r="N40" s="48"/>
      <c r="O40" s="28"/>
      <c r="P40" s="48">
        <f>SUM(P39)</f>
        <v>9750</v>
      </c>
      <c r="Q40" s="28"/>
      <c r="R40" s="28"/>
      <c r="S40" s="28">
        <f>SUM(S39)</f>
        <v>2852</v>
      </c>
      <c r="T40" s="28"/>
      <c r="U40" s="28"/>
      <c r="V40" s="28"/>
      <c r="W40" s="28"/>
      <c r="X40" s="28">
        <f>SUM(X39)</f>
        <v>-1052</v>
      </c>
      <c r="Y40" s="28"/>
      <c r="Z40" s="32"/>
      <c r="AA40" s="32"/>
      <c r="AB40" s="55"/>
      <c r="AC40" s="29">
        <f t="shared" si="0"/>
        <v>0</v>
      </c>
    </row>
    <row r="41" spans="1:29" ht="15">
      <c r="A41" s="63" t="s">
        <v>4</v>
      </c>
      <c r="B41" s="63"/>
      <c r="C41" s="31"/>
      <c r="D41" s="28"/>
      <c r="E41" s="28"/>
      <c r="F41" s="28"/>
      <c r="G41" s="46">
        <f>SUM(G39)</f>
        <v>-9750</v>
      </c>
      <c r="H41" s="46"/>
      <c r="I41" s="46">
        <f>SUM(I39)</f>
        <v>-1800</v>
      </c>
      <c r="J41" s="46"/>
      <c r="K41" s="46"/>
      <c r="L41" s="46"/>
      <c r="M41" s="46"/>
      <c r="N41" s="46"/>
      <c r="O41" s="32"/>
      <c r="P41" s="46"/>
      <c r="Q41" s="32"/>
      <c r="R41" s="32"/>
      <c r="S41" s="32"/>
      <c r="T41" s="32"/>
      <c r="U41" s="32"/>
      <c r="V41" s="32"/>
      <c r="W41" s="32"/>
      <c r="X41" s="32">
        <f>SUM(X39)</f>
        <v>-1052</v>
      </c>
      <c r="Y41" s="32"/>
      <c r="Z41" s="32"/>
      <c r="AA41" s="32"/>
      <c r="AB41" s="55"/>
      <c r="AC41" s="29">
        <f t="shared" si="0"/>
        <v>-12602</v>
      </c>
    </row>
    <row r="42" spans="1:29" ht="15">
      <c r="A42" s="63" t="s">
        <v>5</v>
      </c>
      <c r="B42" s="63"/>
      <c r="C42" s="31"/>
      <c r="D42" s="28"/>
      <c r="E42" s="28"/>
      <c r="F42" s="28"/>
      <c r="G42" s="46"/>
      <c r="H42" s="46"/>
      <c r="I42" s="46"/>
      <c r="J42" s="46"/>
      <c r="K42" s="46"/>
      <c r="L42" s="46"/>
      <c r="M42" s="46"/>
      <c r="N42" s="46"/>
      <c r="O42" s="32"/>
      <c r="P42" s="46">
        <f>SUM(P39)</f>
        <v>9750</v>
      </c>
      <c r="Q42" s="32"/>
      <c r="R42" s="32"/>
      <c r="S42" s="32">
        <f>SUM(S39)</f>
        <v>2852</v>
      </c>
      <c r="T42" s="32"/>
      <c r="U42" s="32"/>
      <c r="V42" s="32"/>
      <c r="W42" s="32"/>
      <c r="X42" s="32"/>
      <c r="Y42" s="32"/>
      <c r="Z42" s="32"/>
      <c r="AA42" s="32"/>
      <c r="AB42" s="55"/>
      <c r="AC42" s="29">
        <f t="shared" si="0"/>
        <v>12602</v>
      </c>
    </row>
    <row r="43" spans="1:29" ht="30.75">
      <c r="A43" s="17" t="s">
        <v>0</v>
      </c>
      <c r="B43" s="18" t="s">
        <v>8</v>
      </c>
      <c r="C43" s="17" t="s">
        <v>1</v>
      </c>
      <c r="D43" s="19" t="s">
        <v>40</v>
      </c>
      <c r="E43" s="19" t="s">
        <v>47</v>
      </c>
      <c r="F43" s="19" t="s">
        <v>48</v>
      </c>
      <c r="G43" s="43" t="s">
        <v>26</v>
      </c>
      <c r="H43" s="43" t="s">
        <v>27</v>
      </c>
      <c r="I43" s="43" t="s">
        <v>28</v>
      </c>
      <c r="J43" s="43" t="s">
        <v>45</v>
      </c>
      <c r="K43" s="43" t="s">
        <v>46</v>
      </c>
      <c r="L43" s="43" t="s">
        <v>63</v>
      </c>
      <c r="M43" s="43" t="s">
        <v>49</v>
      </c>
      <c r="N43" s="43" t="s">
        <v>50</v>
      </c>
      <c r="O43" s="19" t="s">
        <v>64</v>
      </c>
      <c r="P43" s="43" t="s">
        <v>11</v>
      </c>
      <c r="Q43" s="19" t="s">
        <v>10</v>
      </c>
      <c r="R43" s="62" t="s">
        <v>73</v>
      </c>
      <c r="S43" s="19" t="s">
        <v>29</v>
      </c>
      <c r="T43" s="19" t="s">
        <v>51</v>
      </c>
      <c r="U43" s="19" t="s">
        <v>52</v>
      </c>
      <c r="V43" s="19" t="s">
        <v>65</v>
      </c>
      <c r="W43" s="19" t="s">
        <v>69</v>
      </c>
      <c r="X43" s="19" t="s">
        <v>30</v>
      </c>
      <c r="Y43" s="19" t="s">
        <v>66</v>
      </c>
      <c r="Z43" s="19" t="s">
        <v>31</v>
      </c>
      <c r="AA43" s="19" t="s">
        <v>32</v>
      </c>
      <c r="AB43" s="60" t="s">
        <v>72</v>
      </c>
      <c r="AC43" s="20" t="s">
        <v>2</v>
      </c>
    </row>
    <row r="44" spans="1:29" ht="15">
      <c r="A44" s="17">
        <v>1</v>
      </c>
      <c r="B44" s="18">
        <v>2</v>
      </c>
      <c r="C44" s="17">
        <v>3</v>
      </c>
      <c r="D44" s="21">
        <v>4</v>
      </c>
      <c r="E44" s="21">
        <v>5</v>
      </c>
      <c r="F44" s="21">
        <v>6</v>
      </c>
      <c r="G44" s="44">
        <v>7</v>
      </c>
      <c r="H44" s="44">
        <v>8</v>
      </c>
      <c r="I44" s="44">
        <v>9</v>
      </c>
      <c r="J44" s="44">
        <v>10</v>
      </c>
      <c r="K44" s="44">
        <v>11</v>
      </c>
      <c r="L44" s="44">
        <v>12</v>
      </c>
      <c r="M44" s="44">
        <v>13</v>
      </c>
      <c r="N44" s="44">
        <v>14</v>
      </c>
      <c r="O44" s="21">
        <v>15</v>
      </c>
      <c r="P44" s="43">
        <v>16</v>
      </c>
      <c r="Q44" s="19">
        <v>17</v>
      </c>
      <c r="R44" s="62">
        <v>18</v>
      </c>
      <c r="S44" s="19">
        <v>19</v>
      </c>
      <c r="T44" s="19">
        <v>20</v>
      </c>
      <c r="U44" s="19">
        <v>21</v>
      </c>
      <c r="V44" s="19">
        <v>22</v>
      </c>
      <c r="W44" s="19">
        <v>23</v>
      </c>
      <c r="X44" s="19">
        <v>24</v>
      </c>
      <c r="Y44" s="19">
        <v>25</v>
      </c>
      <c r="Z44" s="22">
        <v>26</v>
      </c>
      <c r="AA44" s="22">
        <v>27</v>
      </c>
      <c r="AB44" s="61">
        <v>28</v>
      </c>
      <c r="AC44" s="23">
        <v>29</v>
      </c>
    </row>
    <row r="45" spans="1:29" ht="45">
      <c r="A45" s="24" t="s">
        <v>59</v>
      </c>
      <c r="B45" s="25" t="s">
        <v>42</v>
      </c>
      <c r="C45" s="26" t="s">
        <v>44</v>
      </c>
      <c r="D45" s="32"/>
      <c r="E45" s="32">
        <v>3331</v>
      </c>
      <c r="F45" s="32">
        <v>589</v>
      </c>
      <c r="G45" s="46"/>
      <c r="H45" s="46"/>
      <c r="I45" s="46"/>
      <c r="J45" s="46">
        <v>-2109</v>
      </c>
      <c r="K45" s="46">
        <v>-372</v>
      </c>
      <c r="L45" s="46"/>
      <c r="M45" s="46">
        <v>3668</v>
      </c>
      <c r="N45" s="46">
        <v>647</v>
      </c>
      <c r="O45" s="32"/>
      <c r="P45" s="46"/>
      <c r="Q45" s="32"/>
      <c r="R45" s="32"/>
      <c r="S45" s="32"/>
      <c r="T45" s="32">
        <v>-4890</v>
      </c>
      <c r="U45" s="32">
        <v>-864</v>
      </c>
      <c r="V45" s="32"/>
      <c r="W45" s="32"/>
      <c r="X45" s="32"/>
      <c r="Y45" s="32"/>
      <c r="Z45" s="32"/>
      <c r="AA45" s="32"/>
      <c r="AB45" s="55"/>
      <c r="AC45" s="29">
        <f t="shared" si="0"/>
        <v>0</v>
      </c>
    </row>
    <row r="46" spans="1:29" ht="15">
      <c r="A46" s="64" t="s">
        <v>43</v>
      </c>
      <c r="B46" s="64"/>
      <c r="C46" s="30"/>
      <c r="D46" s="28"/>
      <c r="E46" s="28">
        <f aca="true" t="shared" si="1" ref="E46:U46">SUM(E45)</f>
        <v>3331</v>
      </c>
      <c r="F46" s="28">
        <f t="shared" si="1"/>
        <v>589</v>
      </c>
      <c r="G46" s="48"/>
      <c r="H46" s="48"/>
      <c r="I46" s="48"/>
      <c r="J46" s="48">
        <f t="shared" si="1"/>
        <v>-2109</v>
      </c>
      <c r="K46" s="48">
        <f t="shared" si="1"/>
        <v>-372</v>
      </c>
      <c r="L46" s="48"/>
      <c r="M46" s="48">
        <f t="shared" si="1"/>
        <v>3668</v>
      </c>
      <c r="N46" s="48">
        <f t="shared" si="1"/>
        <v>647</v>
      </c>
      <c r="O46" s="28"/>
      <c r="P46" s="48"/>
      <c r="Q46" s="28"/>
      <c r="R46" s="28"/>
      <c r="S46" s="28"/>
      <c r="T46" s="28">
        <f t="shared" si="1"/>
        <v>-4890</v>
      </c>
      <c r="U46" s="28">
        <f t="shared" si="1"/>
        <v>-864</v>
      </c>
      <c r="V46" s="28"/>
      <c r="W46" s="28"/>
      <c r="X46" s="32"/>
      <c r="Y46" s="32"/>
      <c r="Z46" s="32"/>
      <c r="AA46" s="32"/>
      <c r="AB46" s="55"/>
      <c r="AC46" s="29">
        <f t="shared" si="0"/>
        <v>0</v>
      </c>
    </row>
    <row r="47" spans="1:29" ht="15">
      <c r="A47" s="63" t="s">
        <v>4</v>
      </c>
      <c r="B47" s="63"/>
      <c r="C47" s="31"/>
      <c r="D47" s="28"/>
      <c r="E47" s="28"/>
      <c r="F47" s="28"/>
      <c r="G47" s="46"/>
      <c r="H47" s="46"/>
      <c r="I47" s="46"/>
      <c r="J47" s="46">
        <f>SUM(J45)</f>
        <v>-2109</v>
      </c>
      <c r="K47" s="46">
        <f>SUM(K45)</f>
        <v>-372</v>
      </c>
      <c r="L47" s="46"/>
      <c r="M47" s="46"/>
      <c r="N47" s="46"/>
      <c r="O47" s="32"/>
      <c r="P47" s="46"/>
      <c r="Q47" s="32"/>
      <c r="R47" s="32"/>
      <c r="S47" s="32"/>
      <c r="T47" s="32">
        <f>SUM(T45)</f>
        <v>-4890</v>
      </c>
      <c r="U47" s="32">
        <f>SUM(U45)</f>
        <v>-864</v>
      </c>
      <c r="V47" s="32"/>
      <c r="W47" s="32"/>
      <c r="X47" s="32"/>
      <c r="Y47" s="32"/>
      <c r="Z47" s="32"/>
      <c r="AA47" s="32"/>
      <c r="AB47" s="55"/>
      <c r="AC47" s="29">
        <f t="shared" si="0"/>
        <v>-8235</v>
      </c>
    </row>
    <row r="48" spans="1:29" ht="15">
      <c r="A48" s="63" t="s">
        <v>5</v>
      </c>
      <c r="B48" s="63"/>
      <c r="C48" s="31"/>
      <c r="D48" s="28"/>
      <c r="E48" s="28">
        <f>SUM(E45)</f>
        <v>3331</v>
      </c>
      <c r="F48" s="28">
        <f>SUM(F45)</f>
        <v>589</v>
      </c>
      <c r="G48" s="46"/>
      <c r="H48" s="46"/>
      <c r="I48" s="46"/>
      <c r="J48" s="46"/>
      <c r="K48" s="46"/>
      <c r="L48" s="46"/>
      <c r="M48" s="46">
        <f>SUM(M45)</f>
        <v>3668</v>
      </c>
      <c r="N48" s="46">
        <f>SUM(N45)</f>
        <v>647</v>
      </c>
      <c r="O48" s="32"/>
      <c r="P48" s="46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55"/>
      <c r="AC48" s="29">
        <f t="shared" si="0"/>
        <v>8235</v>
      </c>
    </row>
    <row r="49" spans="1:29" ht="45">
      <c r="A49" s="24" t="s">
        <v>70</v>
      </c>
      <c r="B49" s="25" t="s">
        <v>22</v>
      </c>
      <c r="C49" s="26" t="s">
        <v>24</v>
      </c>
      <c r="D49" s="32"/>
      <c r="E49" s="32"/>
      <c r="F49" s="32"/>
      <c r="G49" s="46"/>
      <c r="H49" s="46">
        <v>-1400</v>
      </c>
      <c r="I49" s="46"/>
      <c r="J49" s="46"/>
      <c r="K49" s="46"/>
      <c r="L49" s="46"/>
      <c r="M49" s="46"/>
      <c r="N49" s="46"/>
      <c r="O49" s="32"/>
      <c r="P49" s="46"/>
      <c r="Q49" s="32">
        <v>-5500</v>
      </c>
      <c r="R49" s="32"/>
      <c r="S49" s="32">
        <v>10040</v>
      </c>
      <c r="T49" s="32"/>
      <c r="U49" s="32"/>
      <c r="V49" s="32"/>
      <c r="W49" s="32"/>
      <c r="X49" s="32"/>
      <c r="Y49" s="32"/>
      <c r="Z49" s="32">
        <v>2000</v>
      </c>
      <c r="AA49" s="32">
        <v>-1000</v>
      </c>
      <c r="AB49" s="55">
        <v>-13820</v>
      </c>
      <c r="AC49" s="29">
        <f t="shared" si="0"/>
        <v>-9680</v>
      </c>
    </row>
    <row r="50" spans="1:29" ht="15">
      <c r="A50" s="64" t="s">
        <v>23</v>
      </c>
      <c r="B50" s="64"/>
      <c r="C50" s="30"/>
      <c r="D50" s="32"/>
      <c r="E50" s="32"/>
      <c r="F50" s="32"/>
      <c r="G50" s="46"/>
      <c r="H50" s="48">
        <f>SUM(H49)</f>
        <v>-1400</v>
      </c>
      <c r="I50" s="48"/>
      <c r="J50" s="48"/>
      <c r="K50" s="48"/>
      <c r="L50" s="48"/>
      <c r="M50" s="48"/>
      <c r="N50" s="48"/>
      <c r="O50" s="28"/>
      <c r="P50" s="48"/>
      <c r="Q50" s="28">
        <f>SUM(Q49)</f>
        <v>-5500</v>
      </c>
      <c r="R50" s="28"/>
      <c r="S50" s="28">
        <f>SUM(S49)</f>
        <v>10040</v>
      </c>
      <c r="T50" s="28"/>
      <c r="U50" s="28"/>
      <c r="V50" s="28"/>
      <c r="W50" s="28"/>
      <c r="X50" s="28"/>
      <c r="Y50" s="28"/>
      <c r="Z50" s="28">
        <f>SUM(Z49)</f>
        <v>2000</v>
      </c>
      <c r="AA50" s="28">
        <f>SUM(AA49)</f>
        <v>-1000</v>
      </c>
      <c r="AB50" s="54">
        <f>SUM(AB49)</f>
        <v>-13820</v>
      </c>
      <c r="AC50" s="29">
        <f t="shared" si="0"/>
        <v>-9680</v>
      </c>
    </row>
    <row r="51" spans="1:29" ht="15">
      <c r="A51" s="63" t="s">
        <v>4</v>
      </c>
      <c r="B51" s="63"/>
      <c r="C51" s="31"/>
      <c r="D51" s="28"/>
      <c r="E51" s="28"/>
      <c r="F51" s="28"/>
      <c r="G51" s="46"/>
      <c r="H51" s="46">
        <f>SUM(H49)</f>
        <v>-1400</v>
      </c>
      <c r="I51" s="46"/>
      <c r="J51" s="46"/>
      <c r="K51" s="46"/>
      <c r="L51" s="46"/>
      <c r="M51" s="46"/>
      <c r="N51" s="46"/>
      <c r="O51" s="32"/>
      <c r="P51" s="46"/>
      <c r="Q51" s="32">
        <f>SUM(Q49)</f>
        <v>-5500</v>
      </c>
      <c r="R51" s="32"/>
      <c r="S51" s="32"/>
      <c r="T51" s="32"/>
      <c r="U51" s="32"/>
      <c r="V51" s="32"/>
      <c r="W51" s="32"/>
      <c r="X51" s="32"/>
      <c r="Y51" s="32"/>
      <c r="Z51" s="32"/>
      <c r="AA51" s="32">
        <f>SUM(AA49)</f>
        <v>-1000</v>
      </c>
      <c r="AB51" s="55">
        <f>SUM(AB49)</f>
        <v>-13820</v>
      </c>
      <c r="AC51" s="29">
        <f t="shared" si="0"/>
        <v>-21720</v>
      </c>
    </row>
    <row r="52" spans="1:29" ht="15">
      <c r="A52" s="75" t="s">
        <v>5</v>
      </c>
      <c r="B52" s="75"/>
      <c r="C52" s="33"/>
      <c r="D52" s="38"/>
      <c r="E52" s="38"/>
      <c r="F52" s="38"/>
      <c r="G52" s="50"/>
      <c r="H52" s="50"/>
      <c r="I52" s="50"/>
      <c r="J52" s="50"/>
      <c r="K52" s="50"/>
      <c r="L52" s="50"/>
      <c r="M52" s="50"/>
      <c r="N52" s="50"/>
      <c r="O52" s="34"/>
      <c r="P52" s="50"/>
      <c r="Q52" s="34"/>
      <c r="R52" s="34"/>
      <c r="S52" s="34">
        <f>SUM(S49)</f>
        <v>10040</v>
      </c>
      <c r="T52" s="34"/>
      <c r="U52" s="34"/>
      <c r="V52" s="34"/>
      <c r="W52" s="34"/>
      <c r="X52" s="34"/>
      <c r="Y52" s="34"/>
      <c r="Z52" s="34">
        <f>SUM(Z49)</f>
        <v>2000</v>
      </c>
      <c r="AA52" s="34"/>
      <c r="AB52" s="56"/>
      <c r="AC52" s="29">
        <f t="shared" si="0"/>
        <v>12040</v>
      </c>
    </row>
    <row r="53" spans="1:29" ht="30">
      <c r="A53" s="24" t="s">
        <v>71</v>
      </c>
      <c r="B53" s="25" t="s">
        <v>67</v>
      </c>
      <c r="C53" s="25" t="s">
        <v>62</v>
      </c>
      <c r="D53" s="28"/>
      <c r="E53" s="28"/>
      <c r="F53" s="28"/>
      <c r="G53" s="46"/>
      <c r="H53" s="46"/>
      <c r="I53" s="46"/>
      <c r="J53" s="46"/>
      <c r="K53" s="46"/>
      <c r="L53" s="46"/>
      <c r="M53" s="46"/>
      <c r="N53" s="46"/>
      <c r="O53" s="32">
        <v>-1400</v>
      </c>
      <c r="P53" s="46"/>
      <c r="Q53" s="32">
        <v>3200</v>
      </c>
      <c r="R53" s="32"/>
      <c r="S53" s="32"/>
      <c r="T53" s="32"/>
      <c r="U53" s="32"/>
      <c r="V53" s="32">
        <v>-600</v>
      </c>
      <c r="W53" s="32">
        <v>6100</v>
      </c>
      <c r="X53" s="32">
        <v>200</v>
      </c>
      <c r="Y53" s="32"/>
      <c r="Z53" s="32"/>
      <c r="AA53" s="32"/>
      <c r="AB53" s="55"/>
      <c r="AC53" s="29">
        <f t="shared" si="0"/>
        <v>7500</v>
      </c>
    </row>
    <row r="54" spans="1:29" ht="15">
      <c r="A54" s="64" t="s">
        <v>68</v>
      </c>
      <c r="B54" s="64"/>
      <c r="C54" s="31"/>
      <c r="D54" s="41"/>
      <c r="E54" s="41"/>
      <c r="F54" s="41"/>
      <c r="G54" s="49"/>
      <c r="H54" s="49"/>
      <c r="I54" s="49"/>
      <c r="J54" s="49"/>
      <c r="K54" s="49"/>
      <c r="L54" s="49"/>
      <c r="M54" s="49"/>
      <c r="N54" s="49"/>
      <c r="O54" s="41">
        <f>SUM(O53)</f>
        <v>-1400</v>
      </c>
      <c r="P54" s="49"/>
      <c r="Q54" s="41">
        <f>SUM(Q53)</f>
        <v>3200</v>
      </c>
      <c r="R54" s="41"/>
      <c r="S54" s="41"/>
      <c r="T54" s="41"/>
      <c r="U54" s="41"/>
      <c r="V54" s="41">
        <f>SUM(V53)</f>
        <v>-600</v>
      </c>
      <c r="W54" s="41">
        <f>SUM(W53)</f>
        <v>6100</v>
      </c>
      <c r="X54" s="41">
        <f>SUM(X53)</f>
        <v>200</v>
      </c>
      <c r="Y54" s="41"/>
      <c r="Z54" s="41"/>
      <c r="AA54" s="41"/>
      <c r="AB54" s="57"/>
      <c r="AC54" s="29">
        <f t="shared" si="0"/>
        <v>7500</v>
      </c>
    </row>
    <row r="55" spans="1:29" ht="15">
      <c r="A55" s="63" t="s">
        <v>4</v>
      </c>
      <c r="B55" s="63"/>
      <c r="C55" s="31"/>
      <c r="D55" s="28"/>
      <c r="E55" s="28"/>
      <c r="F55" s="28"/>
      <c r="G55" s="46"/>
      <c r="H55" s="46"/>
      <c r="I55" s="46"/>
      <c r="J55" s="46"/>
      <c r="K55" s="46"/>
      <c r="L55" s="46"/>
      <c r="M55" s="46"/>
      <c r="N55" s="46"/>
      <c r="O55" s="32">
        <f>SUM(O53)</f>
        <v>-1400</v>
      </c>
      <c r="P55" s="46"/>
      <c r="Q55" s="32"/>
      <c r="R55" s="32"/>
      <c r="S55" s="32"/>
      <c r="T55" s="32"/>
      <c r="U55" s="32"/>
      <c r="V55" s="32">
        <f>SUM(V53)</f>
        <v>-600</v>
      </c>
      <c r="W55" s="32"/>
      <c r="X55" s="32"/>
      <c r="Y55" s="32"/>
      <c r="Z55" s="32"/>
      <c r="AA55" s="32"/>
      <c r="AB55" s="55"/>
      <c r="AC55" s="29">
        <f t="shared" si="0"/>
        <v>-2000</v>
      </c>
    </row>
    <row r="56" spans="1:29" ht="15">
      <c r="A56" s="63" t="s">
        <v>5</v>
      </c>
      <c r="B56" s="63"/>
      <c r="C56" s="31"/>
      <c r="D56" s="28"/>
      <c r="E56" s="28"/>
      <c r="F56" s="28"/>
      <c r="G56" s="46"/>
      <c r="H56" s="46"/>
      <c r="I56" s="46"/>
      <c r="J56" s="46"/>
      <c r="K56" s="46"/>
      <c r="L56" s="46"/>
      <c r="M56" s="46"/>
      <c r="N56" s="46"/>
      <c r="O56" s="32"/>
      <c r="P56" s="46"/>
      <c r="Q56" s="32">
        <f>SUM(Q53)</f>
        <v>3200</v>
      </c>
      <c r="R56" s="32"/>
      <c r="S56" s="32"/>
      <c r="T56" s="32"/>
      <c r="U56" s="32"/>
      <c r="V56" s="32"/>
      <c r="W56" s="32">
        <f>SUM(W53)</f>
        <v>6100</v>
      </c>
      <c r="X56" s="32">
        <f>SUM(X53)</f>
        <v>200</v>
      </c>
      <c r="Y56" s="32"/>
      <c r="Z56" s="32"/>
      <c r="AA56" s="32"/>
      <c r="AB56" s="55"/>
      <c r="AC56" s="29">
        <f t="shared" si="0"/>
        <v>9500</v>
      </c>
    </row>
    <row r="57" spans="1:30" ht="26.25" customHeight="1">
      <c r="A57" s="71" t="s">
        <v>7</v>
      </c>
      <c r="B57" s="72"/>
      <c r="C57" s="37"/>
      <c r="D57" s="39">
        <f>SUM(D10+D14+D18+D22+D28+D32+D36+D40+D46+D50+D54)</f>
        <v>21255</v>
      </c>
      <c r="E57" s="39">
        <f aca="true" t="shared" si="2" ref="E57:AC57">SUM(E10+E14+E18+E22+E28+E32+E36+E40+E46+E50+E54)</f>
        <v>3331</v>
      </c>
      <c r="F57" s="39">
        <f t="shared" si="2"/>
        <v>589</v>
      </c>
      <c r="G57" s="51">
        <f t="shared" si="2"/>
        <v>-32605</v>
      </c>
      <c r="H57" s="51">
        <f t="shared" si="2"/>
        <v>-8990</v>
      </c>
      <c r="I57" s="51">
        <f t="shared" si="2"/>
        <v>-7900</v>
      </c>
      <c r="J57" s="51">
        <f t="shared" si="2"/>
        <v>-2109</v>
      </c>
      <c r="K57" s="51">
        <f t="shared" si="2"/>
        <v>-372</v>
      </c>
      <c r="L57" s="51">
        <f t="shared" si="2"/>
        <v>-1300</v>
      </c>
      <c r="M57" s="51">
        <f t="shared" si="2"/>
        <v>3668</v>
      </c>
      <c r="N57" s="51">
        <f t="shared" si="2"/>
        <v>647</v>
      </c>
      <c r="O57" s="39">
        <f t="shared" si="2"/>
        <v>-24800</v>
      </c>
      <c r="P57" s="51">
        <f t="shared" si="2"/>
        <v>-23534</v>
      </c>
      <c r="Q57" s="39">
        <f t="shared" si="2"/>
        <v>60450</v>
      </c>
      <c r="R57" s="39">
        <f t="shared" si="2"/>
        <v>13820</v>
      </c>
      <c r="S57" s="39">
        <f t="shared" si="2"/>
        <v>19476</v>
      </c>
      <c r="T57" s="39">
        <f t="shared" si="2"/>
        <v>-4890</v>
      </c>
      <c r="U57" s="39">
        <f t="shared" si="2"/>
        <v>-864</v>
      </c>
      <c r="V57" s="39">
        <f t="shared" si="2"/>
        <v>-1600</v>
      </c>
      <c r="W57" s="39">
        <f t="shared" si="2"/>
        <v>6100</v>
      </c>
      <c r="X57" s="39">
        <f t="shared" si="2"/>
        <v>-3052</v>
      </c>
      <c r="Y57" s="39">
        <f t="shared" si="2"/>
        <v>-2000</v>
      </c>
      <c r="Z57" s="39">
        <f t="shared" si="2"/>
        <v>500</v>
      </c>
      <c r="AA57" s="39">
        <f t="shared" si="2"/>
        <v>-2000</v>
      </c>
      <c r="AB57" s="58">
        <f t="shared" si="2"/>
        <v>-13820</v>
      </c>
      <c r="AC57" s="39">
        <f t="shared" si="2"/>
        <v>0</v>
      </c>
      <c r="AD57" s="6"/>
    </row>
    <row r="58" spans="1:30" ht="24" customHeight="1">
      <c r="A58" s="73" t="s">
        <v>4</v>
      </c>
      <c r="B58" s="74"/>
      <c r="C58" s="35"/>
      <c r="D58" s="28">
        <f>SUM(D12+D16+D20+D24+D29+D33+D37+D41+D47+D51+D55)</f>
        <v>0</v>
      </c>
      <c r="E58" s="28">
        <f aca="true" t="shared" si="3" ref="E58:AC58">SUM(E12+E16+E20+E24+E29+E33+E37+E41+E47+E51+E55)</f>
        <v>0</v>
      </c>
      <c r="F58" s="28">
        <f t="shared" si="3"/>
        <v>0</v>
      </c>
      <c r="G58" s="48">
        <f t="shared" si="3"/>
        <v>-32605</v>
      </c>
      <c r="H58" s="48">
        <f t="shared" si="3"/>
        <v>-8990</v>
      </c>
      <c r="I58" s="48">
        <f t="shared" si="3"/>
        <v>-7900</v>
      </c>
      <c r="J58" s="48">
        <f t="shared" si="3"/>
        <v>-2109</v>
      </c>
      <c r="K58" s="48">
        <f t="shared" si="3"/>
        <v>-372</v>
      </c>
      <c r="L58" s="48">
        <f t="shared" si="3"/>
        <v>-1300</v>
      </c>
      <c r="M58" s="48">
        <f t="shared" si="3"/>
        <v>0</v>
      </c>
      <c r="N58" s="48">
        <f t="shared" si="3"/>
        <v>0</v>
      </c>
      <c r="O58" s="28">
        <f t="shared" si="3"/>
        <v>-24800</v>
      </c>
      <c r="P58" s="48">
        <f t="shared" si="3"/>
        <v>-36200</v>
      </c>
      <c r="Q58" s="28">
        <f t="shared" si="3"/>
        <v>-8050</v>
      </c>
      <c r="R58" s="28">
        <f t="shared" si="3"/>
        <v>0</v>
      </c>
      <c r="S58" s="28">
        <f t="shared" si="3"/>
        <v>-416</v>
      </c>
      <c r="T58" s="28">
        <f t="shared" si="3"/>
        <v>-4890</v>
      </c>
      <c r="U58" s="28">
        <f t="shared" si="3"/>
        <v>-864</v>
      </c>
      <c r="V58" s="28">
        <f t="shared" si="3"/>
        <v>-1600</v>
      </c>
      <c r="W58" s="28">
        <f t="shared" si="3"/>
        <v>0</v>
      </c>
      <c r="X58" s="28">
        <f t="shared" si="3"/>
        <v>-3252</v>
      </c>
      <c r="Y58" s="28">
        <f t="shared" si="3"/>
        <v>-2000</v>
      </c>
      <c r="Z58" s="28">
        <f t="shared" si="3"/>
        <v>-1500</v>
      </c>
      <c r="AA58" s="28">
        <f t="shared" si="3"/>
        <v>-2000</v>
      </c>
      <c r="AB58" s="54">
        <f t="shared" si="3"/>
        <v>-13820</v>
      </c>
      <c r="AC58" s="28">
        <f t="shared" si="3"/>
        <v>-152668</v>
      </c>
      <c r="AD58" s="6"/>
    </row>
    <row r="59" spans="1:31" ht="24" customHeight="1" thickBot="1">
      <c r="A59" s="69" t="s">
        <v>5</v>
      </c>
      <c r="B59" s="70"/>
      <c r="C59" s="36"/>
      <c r="D59" s="40">
        <f>SUM(D13+D17+D21+D25+D30+D34+D38+D42+D48+D52+D56)</f>
        <v>21255</v>
      </c>
      <c r="E59" s="40">
        <f aca="true" t="shared" si="4" ref="E59:AC59">SUM(E13+E17+E21+E25+E30+E34+E38+E42+E48+E52+E56)</f>
        <v>3331</v>
      </c>
      <c r="F59" s="40">
        <f t="shared" si="4"/>
        <v>589</v>
      </c>
      <c r="G59" s="52">
        <f t="shared" si="4"/>
        <v>0</v>
      </c>
      <c r="H59" s="52">
        <f t="shared" si="4"/>
        <v>0</v>
      </c>
      <c r="I59" s="52">
        <f t="shared" si="4"/>
        <v>0</v>
      </c>
      <c r="J59" s="52">
        <f t="shared" si="4"/>
        <v>0</v>
      </c>
      <c r="K59" s="52">
        <f t="shared" si="4"/>
        <v>0</v>
      </c>
      <c r="L59" s="52">
        <f t="shared" si="4"/>
        <v>0</v>
      </c>
      <c r="M59" s="52">
        <f t="shared" si="4"/>
        <v>3668</v>
      </c>
      <c r="N59" s="52">
        <f t="shared" si="4"/>
        <v>647</v>
      </c>
      <c r="O59" s="40">
        <f t="shared" si="4"/>
        <v>0</v>
      </c>
      <c r="P59" s="52">
        <f t="shared" si="4"/>
        <v>12666</v>
      </c>
      <c r="Q59" s="40">
        <f t="shared" si="4"/>
        <v>68500</v>
      </c>
      <c r="R59" s="40">
        <f t="shared" si="4"/>
        <v>13820</v>
      </c>
      <c r="S59" s="40">
        <f t="shared" si="4"/>
        <v>19892</v>
      </c>
      <c r="T59" s="40">
        <f t="shared" si="4"/>
        <v>0</v>
      </c>
      <c r="U59" s="40">
        <f t="shared" si="4"/>
        <v>0</v>
      </c>
      <c r="V59" s="40">
        <f t="shared" si="4"/>
        <v>0</v>
      </c>
      <c r="W59" s="40">
        <f t="shared" si="4"/>
        <v>6100</v>
      </c>
      <c r="X59" s="40">
        <f t="shared" si="4"/>
        <v>200</v>
      </c>
      <c r="Y59" s="40">
        <f t="shared" si="4"/>
        <v>0</v>
      </c>
      <c r="Z59" s="40">
        <f t="shared" si="4"/>
        <v>2000</v>
      </c>
      <c r="AA59" s="40">
        <f t="shared" si="4"/>
        <v>0</v>
      </c>
      <c r="AB59" s="59">
        <f t="shared" si="4"/>
        <v>0</v>
      </c>
      <c r="AC59" s="40">
        <f t="shared" si="4"/>
        <v>152668</v>
      </c>
      <c r="AD59" s="6"/>
      <c r="AE59" s="5"/>
    </row>
    <row r="60" spans="7:29" ht="17.25"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6"/>
    </row>
    <row r="61" spans="7:29" ht="17.25"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6"/>
    </row>
  </sheetData>
  <sheetProtection/>
  <mergeCells count="38">
    <mergeCell ref="A47:B47"/>
    <mergeCell ref="A48:B48"/>
    <mergeCell ref="A25:B25"/>
    <mergeCell ref="A28:B28"/>
    <mergeCell ref="A29:B29"/>
    <mergeCell ref="A30:B30"/>
    <mergeCell ref="A41:B41"/>
    <mergeCell ref="A42:B42"/>
    <mergeCell ref="A11:B11"/>
    <mergeCell ref="A12:B12"/>
    <mergeCell ref="A13:B13"/>
    <mergeCell ref="A46:B46"/>
    <mergeCell ref="A38:B38"/>
    <mergeCell ref="A33:B33"/>
    <mergeCell ref="A15:B15"/>
    <mergeCell ref="A16:B16"/>
    <mergeCell ref="A17:B17"/>
    <mergeCell ref="A23:B23"/>
    <mergeCell ref="A59:B59"/>
    <mergeCell ref="A57:B57"/>
    <mergeCell ref="A58:B58"/>
    <mergeCell ref="A32:B32"/>
    <mergeCell ref="A51:B51"/>
    <mergeCell ref="A52:B52"/>
    <mergeCell ref="A34:B34"/>
    <mergeCell ref="A40:B40"/>
    <mergeCell ref="A50:B50"/>
    <mergeCell ref="A37:B37"/>
    <mergeCell ref="A24:B24"/>
    <mergeCell ref="A36:B36"/>
    <mergeCell ref="A55:B55"/>
    <mergeCell ref="A56:B56"/>
    <mergeCell ref="A19:B19"/>
    <mergeCell ref="A20:B20"/>
    <mergeCell ref="A21:B21"/>
    <mergeCell ref="A26:A27"/>
    <mergeCell ref="B26:B27"/>
    <mergeCell ref="A54:B54"/>
  </mergeCells>
  <printOptions horizontalCentered="1"/>
  <pageMargins left="0.1968503937007874" right="0.2362204724409449" top="0.5905511811023623" bottom="0.7874015748031497" header="0.31496062992125984" footer="0.5118110236220472"/>
  <pageSetup horizontalDpi="600" verticalDpi="600" orientation="landscape" paperSize="9" scale="50" r:id="rId1"/>
  <headerFooter alignWithMargins="0">
    <oddFooter>&amp;CStrona &amp;P</oddFooter>
  </headerFooter>
  <rowBreaks count="1" manualBreakCount="1">
    <brk id="4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2010-09-22T12:34:44Z</cp:lastPrinted>
  <dcterms:created xsi:type="dcterms:W3CDTF">2003-11-13T07:43:38Z</dcterms:created>
  <dcterms:modified xsi:type="dcterms:W3CDTF">2010-10-04T07:16:26Z</dcterms:modified>
  <cp:category/>
  <cp:version/>
  <cp:contentType/>
  <cp:contentStatus/>
</cp:coreProperties>
</file>